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ýkazy za rok 2024\Ešte po starom\Excel\"/>
    </mc:Choice>
  </mc:AlternateContent>
  <bookViews>
    <workbookView xWindow="0" yWindow="0" windowWidth="28800" windowHeight="11700"/>
  </bookViews>
  <sheets>
    <sheet name="Úvod" sheetId="1" r:id="rId1"/>
    <sheet name="Metodické vysvetlivky" sheetId="11" r:id="rId2"/>
    <sheet name="Modul 301" sheetId="2" r:id="rId3"/>
    <sheet name="Modul 302" sheetId="3" r:id="rId4"/>
    <sheet name="Modul 313" sheetId="4" r:id="rId5"/>
    <sheet name="Modul 314" sheetId="5" r:id="rId6"/>
    <sheet name="Modul 315" sheetId="6" r:id="rId7"/>
    <sheet name="Modul 316" sheetId="7" r:id="rId8"/>
    <sheet name="Modul 317" sheetId="8" r:id="rId9"/>
    <sheet name="Modul 99" sheetId="10" r:id="rId10"/>
  </sheets>
  <definedNames>
    <definedName name="_xlnm.Print_Area" localSheetId="2">'Modul 301'!$A$5:$H$21</definedName>
    <definedName name="_xlnm.Print_Area" localSheetId="3">'Modul 302'!$A$5:$H$18</definedName>
    <definedName name="_xlnm.Print_Area" localSheetId="4">'Modul 313'!$A$5:$E$33</definedName>
    <definedName name="_xlnm.Print_Area" localSheetId="5">'Modul 314'!$A$5:$F$38</definedName>
    <definedName name="_xlnm.Print_Area" localSheetId="6">'Modul 315'!$A$5:$K$17</definedName>
    <definedName name="_xlnm.Print_Area" localSheetId="7">'Modul 316'!$A$5:$K$17</definedName>
    <definedName name="_xlnm.Print_Area" localSheetId="8">'Modul 317'!$A$5:$M$21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E16" i="6"/>
  <c r="E15" i="6"/>
  <c r="E14" i="6"/>
  <c r="E13" i="6"/>
  <c r="G12" i="8"/>
  <c r="F12" i="8"/>
  <c r="I14" i="8"/>
  <c r="G14" i="8" s="1"/>
  <c r="I15" i="8"/>
  <c r="G15" i="8" s="1"/>
  <c r="I13" i="8"/>
  <c r="G13" i="8"/>
  <c r="G16" i="8"/>
  <c r="G17" i="8"/>
  <c r="G18" i="8"/>
  <c r="G20" i="8"/>
  <c r="G19" i="8"/>
  <c r="H21" i="8" l="1"/>
  <c r="I21" i="8"/>
  <c r="J21" i="8"/>
  <c r="K21" i="8"/>
  <c r="L21" i="8"/>
  <c r="F21" i="8"/>
  <c r="E13" i="7"/>
  <c r="K13" i="7" s="1"/>
  <c r="E14" i="7"/>
  <c r="K14" i="7" s="1"/>
  <c r="E15" i="7"/>
  <c r="K15" i="7" s="1"/>
  <c r="E16" i="7"/>
  <c r="K16" i="7" s="1"/>
  <c r="E12" i="7"/>
  <c r="K12" i="7" s="1"/>
  <c r="D17" i="7"/>
  <c r="K15" i="6"/>
  <c r="F17" i="6"/>
  <c r="G17" i="6"/>
  <c r="H17" i="6"/>
  <c r="I17" i="6"/>
  <c r="J17" i="6"/>
  <c r="K13" i="6"/>
  <c r="K14" i="6"/>
  <c r="K16" i="6"/>
  <c r="K12" i="6"/>
  <c r="D17" i="6"/>
  <c r="J17" i="7"/>
  <c r="I17" i="7"/>
  <c r="H17" i="7"/>
  <c r="G17" i="7"/>
  <c r="F17" i="7"/>
  <c r="G21" i="8" l="1"/>
  <c r="E17" i="7"/>
  <c r="K17" i="7" s="1"/>
  <c r="E17" i="6"/>
  <c r="K17" i="6"/>
</calcChain>
</file>

<file path=xl/sharedStrings.xml><?xml version="1.0" encoding="utf-8"?>
<sst xmlns="http://schemas.openxmlformats.org/spreadsheetml/2006/main" count="465" uniqueCount="259">
  <si>
    <t xml:space="preserve">Spravodajská jednotka doručí </t>
  </si>
  <si>
    <t>I.r.</t>
  </si>
  <si>
    <t>Rok</t>
  </si>
  <si>
    <t>Mesiac</t>
  </si>
  <si>
    <t>IČO</t>
  </si>
  <si>
    <t>Kód okresu</t>
  </si>
  <si>
    <t>Odoslané dňa:</t>
  </si>
  <si>
    <t>Pečiatka:</t>
  </si>
  <si>
    <t>Podpis vedúceho</t>
  </si>
  <si>
    <t>Výkaz vyplnil</t>
  </si>
  <si>
    <t>Telefón (smerové číslo):</t>
  </si>
  <si>
    <t>spravodajskej jednotky</t>
  </si>
  <si>
    <t>(meno a priezvisko):</t>
  </si>
  <si>
    <t>Klapka:</t>
  </si>
  <si>
    <t>E-mail:</t>
  </si>
  <si>
    <t>Spôsob vypĺňania záhlavia výkazu:</t>
  </si>
  <si>
    <t>V riadku 01</t>
  </si>
  <si>
    <t>IČO – vypĺňa sa identifikačné číslo ; ak je IČO šesťmiestne, doplnia sa na prvých dvoch miestach nuly.</t>
  </si>
  <si>
    <t>V riadku 03</t>
  </si>
  <si>
    <t>jednotky (vypĺňa sa zľava);</t>
  </si>
  <si>
    <t>Kód okresu – vypĺňa sa podľa Číselníka okresov Slovenskej republiky.</t>
  </si>
  <si>
    <t>modul</t>
  </si>
  <si>
    <t>I. r.</t>
  </si>
  <si>
    <t>Príjmy v sledovanom roku</t>
  </si>
  <si>
    <t>(k 31. 12. sled. roka)</t>
  </si>
  <si>
    <t>(tis. EUR )</t>
  </si>
  <si>
    <t>a</t>
  </si>
  <si>
    <t>Zostatok z minulého roka</t>
  </si>
  <si>
    <t>Transfer zo ŠR</t>
  </si>
  <si>
    <t>Transfer z rozpočtu samosprávnych krajov</t>
  </si>
  <si>
    <t>Cestná daň</t>
  </si>
  <si>
    <t>Správne poplatky</t>
  </si>
  <si>
    <t>Diaľničné nálepky</t>
  </si>
  <si>
    <t>Mýto</t>
  </si>
  <si>
    <t>Váženie</t>
  </si>
  <si>
    <t>Vlastné aktivity</t>
  </si>
  <si>
    <t>Úvery od bankových inštitúcií SR</t>
  </si>
  <si>
    <t>Zahraničné cudzie zdroje (Kohézny fond EÚ, Štrukturálny fond EÚ)</t>
  </si>
  <si>
    <t xml:space="preserve">Dotácie </t>
  </si>
  <si>
    <t>Diaľnice</t>
  </si>
  <si>
    <t>I. triedy</t>
  </si>
  <si>
    <t>II. triedy</t>
  </si>
  <si>
    <t>III. triedy</t>
  </si>
  <si>
    <t xml:space="preserve">Kapitálové výdavky </t>
  </si>
  <si>
    <t>Bežné výdavky</t>
  </si>
  <si>
    <t xml:space="preserve">Príspevky </t>
  </si>
  <si>
    <t>Elektronické mýto</t>
  </si>
  <si>
    <t>Úroky</t>
  </si>
  <si>
    <t xml:space="preserve">Istiny </t>
  </si>
  <si>
    <t>Výroba nálepiek</t>
  </si>
  <si>
    <t>Ostatné výdavky</t>
  </si>
  <si>
    <t>Obstaranie dlhodobého hmotného majetku na diaľnice</t>
  </si>
  <si>
    <t>z toho</t>
  </si>
  <si>
    <t xml:space="preserve">stavebné práce </t>
  </si>
  <si>
    <t>odvody</t>
  </si>
  <si>
    <t>výkupy</t>
  </si>
  <si>
    <t>projektové a prieskumné práce</t>
  </si>
  <si>
    <t>Obstaranie dlhodobého hmotného majetku na rýchlostné cesty</t>
  </si>
  <si>
    <t xml:space="preserve">Obstaranie dlhodobého hmotného majetku na cesty II. triedy </t>
  </si>
  <si>
    <t>projektové práce</t>
  </si>
  <si>
    <t xml:space="preserve">Obstaranie dlhodobého hmotného majetku na cesty III. triedy </t>
  </si>
  <si>
    <t>Dlhodobý majetok</t>
  </si>
  <si>
    <t>z toho</t>
  </si>
  <si>
    <t>Dlhodobý hmotný majetok</t>
  </si>
  <si>
    <t>(tis. EUR)</t>
  </si>
  <si>
    <t xml:space="preserve">Diaľnice </t>
  </si>
  <si>
    <t>obstarávacia cena</t>
  </si>
  <si>
    <t>oprávky</t>
  </si>
  <si>
    <t>Zmeny v priebehu roka</t>
  </si>
  <si>
    <t>prírastky</t>
  </si>
  <si>
    <t>úbytky</t>
  </si>
  <si>
    <t>cena</t>
  </si>
  <si>
    <t xml:space="preserve">Rýchlostné cesty </t>
  </si>
  <si>
    <t>Kapitálové náklady</t>
  </si>
  <si>
    <t>Bežné náklady</t>
  </si>
  <si>
    <t>Spolu</t>
  </si>
  <si>
    <t>údržba</t>
  </si>
  <si>
    <t>Ostatné náklady</t>
  </si>
  <si>
    <t>súvislá a bežná</t>
  </si>
  <si>
    <t>zimná</t>
  </si>
  <si>
    <t>Diaľnice spolu</t>
  </si>
  <si>
    <t>diaľničné mosty</t>
  </si>
  <si>
    <t>tunely</t>
  </si>
  <si>
    <t>Prevádzkové objekty</t>
  </si>
  <si>
    <t>Ostatné objekty</t>
  </si>
  <si>
    <t>Spolu (súčet r. 1+4+5)</t>
  </si>
  <si>
    <t>Rýchlostné cesty spolu</t>
  </si>
  <si>
    <t>Náklady na dopravnú políciu</t>
  </si>
  <si>
    <t>(k   31. 12. sled. roka )</t>
  </si>
  <si>
    <t>Cesty spolu</t>
  </si>
  <si>
    <t>cesty I. triedy</t>
  </si>
  <si>
    <t>cesty II. triedy</t>
  </si>
  <si>
    <t xml:space="preserve">cesty III. triedy </t>
  </si>
  <si>
    <t>Prevádzkové objekty *1</t>
  </si>
  <si>
    <t>Ostatné objekty *2</t>
  </si>
  <si>
    <t>Spolu (súčet r. 1+8+9)</t>
  </si>
  <si>
    <t>Výdavky v sledovanom roku na</t>
  </si>
  <si>
    <t xml:space="preserve">Rýchlostné
cesty
</t>
  </si>
  <si>
    <t xml:space="preserve">Cesty
I. triedy
</t>
  </si>
  <si>
    <t xml:space="preserve">Cesty
II. triedy
</t>
  </si>
  <si>
    <t xml:space="preserve">Cesty
III. triedy
</t>
  </si>
  <si>
    <t>VÝDAVKY</t>
  </si>
  <si>
    <t>OBSTARANIE DLHODOBÉHO HMOTNÉHO MAJETKU DOPRAVNEJ CESTY V CESTNEJ INFRAŠTRUKTÚRE PODĽA ÚČELU</t>
  </si>
  <si>
    <t>Preinvestované finančné prostriedky v sledovanom roku</t>
  </si>
  <si>
    <t>DLHODOBÝ MAJETOK DOPRAVNEJ CESTY V CESTNEJ INFRAŠTRUKTÚRE</t>
  </si>
  <si>
    <t>ZÚČTOVANIE NÁKLADOV NA DIAĽNICE</t>
  </si>
  <si>
    <t xml:space="preserve">           k 31.12. sled. roka</t>
  </si>
  <si>
    <t>súvislá</t>
  </si>
  <si>
    <t>Opravy</t>
  </si>
  <si>
    <t xml:space="preserve">Spolu
(stĺpce 1+2
</t>
  </si>
  <si>
    <t>ZÚČTOVANIE NÁKLADOV NA RÝCHLOSTNÉ CESTY</t>
  </si>
  <si>
    <t xml:space="preserve"> mosty</t>
  </si>
  <si>
    <t>Ostatné náklady(na stavebné objekty spávcov)</t>
  </si>
  <si>
    <t xml:space="preserve">99. </t>
  </si>
  <si>
    <t>ČAS VYPĹŇANIA FORMULÁRA</t>
  </si>
  <si>
    <t>Odhadnite čas, ktorý ste potrebovali na vyplnenie tohto štatistického formulára z podkladov účtovnej, resp. štatistickej evidencie.</t>
  </si>
  <si>
    <t>hodiny</t>
  </si>
  <si>
    <t>minúty</t>
  </si>
  <si>
    <t>Ochranu dôverných údajov upravuje zákon č.540/2001 Z. z. o štátnej štatistike v znení neskorších predpisov.</t>
  </si>
  <si>
    <t>Námestie slobody 6</t>
  </si>
  <si>
    <t>810 05  Bratislava</t>
  </si>
  <si>
    <t>Kód SK NACE Rev. 2 – Kód Štatistickej klasifikácie ekonomických činností, vypĺňa sa podľa prevažujúcej činnosti spravodajskej</t>
  </si>
  <si>
    <t>Kód SK NACE Rev. 2</t>
  </si>
  <si>
    <t>MINISTERSTVO DOPRAVY SLOVENSKEJ REPUBLIKY</t>
  </si>
  <si>
    <t xml:space="preserve">Za ochranu dôverných údajov zodpovedá Ministerstvo dopravy Slovenskej republiky. </t>
  </si>
  <si>
    <t>za rok 2024</t>
  </si>
  <si>
    <t>výkaz do 30. 04. 2025</t>
  </si>
  <si>
    <t>302. modul</t>
  </si>
  <si>
    <t>Zostatok k 31.12.2022</t>
  </si>
  <si>
    <t xml:space="preserve"> </t>
  </si>
  <si>
    <t>313. modul</t>
  </si>
  <si>
    <t xml:space="preserve">Obstaranie dlhodobého hmotného majetku na cesty I. triedy </t>
  </si>
  <si>
    <t>314.  modul</t>
  </si>
  <si>
    <t>Stav k 1. 1.2022</t>
  </si>
  <si>
    <t>Stav  k 31. 12. 2022</t>
  </si>
  <si>
    <t>Cesty I. triedy</t>
  </si>
  <si>
    <t>Cesty II. triedy</t>
  </si>
  <si>
    <t>Cesty III.triedy</t>
  </si>
  <si>
    <t>315.
modul</t>
  </si>
  <si>
    <t>Spolu
(stĺpce 1+2)</t>
  </si>
  <si>
    <t>x</t>
  </si>
  <si>
    <t>316. modul</t>
  </si>
  <si>
    <t>317. modul</t>
  </si>
  <si>
    <t>mosty na cestách</t>
  </si>
  <si>
    <t>(k 31.12. sled. roka)          (tis. EUR)</t>
  </si>
  <si>
    <t>v tom·       </t>
  </si>
  <si>
    <t>Registrované ŠÚ SR č. . VK 4104/24</t>
  </si>
  <si>
    <t>zo dňa 29. 09. 2023</t>
  </si>
  <si>
    <t>Modul 301, 302, 313, 314, 315, 316 a 317 vypĺňajú správcovia komunikácií.</t>
  </si>
  <si>
    <t>Modul 301</t>
  </si>
  <si>
    <t>za príjem v roku sledovanom.</t>
  </si>
  <si>
    <t>vybraných úsekoch ciest I. triedy.</t>
  </si>
  <si>
    <t>Štrukturálny fond EÚ).</t>
  </si>
  <si>
    <t>Modul 302</t>
  </si>
  <si>
    <t>cesty - diaľnice, rýchlostné cesty, cesty I. až III. triedy a ich objektov.</t>
  </si>
  <si>
    <t>vybraného členenia.</t>
  </si>
  <si>
    <t>Náklady a výdavky za privádzače sú zahrnuté v účtovných ekonomických položkách za cesty I. - III. triedy.</t>
  </si>
  <si>
    <t>Modul 313</t>
  </si>
  <si>
    <t xml:space="preserve">pre okruh dopravnej cesty - diaľnice, rýchlostné cesty, cesty I. - III. triedy (líniových stavieb, mostov, prevádzkových objektov a ostatných </t>
  </si>
  <si>
    <t xml:space="preserve">objektov), pričom do uvedených nákladov patria aj náklady súvisiace s obstaraním tohto majtku do času jeho uvedenia do používania, </t>
  </si>
  <si>
    <t>t.j. nasledujúce položky nákladov:</t>
  </si>
  <si>
    <t>→</t>
  </si>
  <si>
    <t xml:space="preserve">provízie za znalecké posudky, platby za právne úkony za prevod vlastníctva a platby za variantné riešenie projektov pri </t>
  </si>
  <si>
    <t>zhotovovaní vzoriek a modelov, na ktorých sa práce overujú a skúšajú.</t>
  </si>
  <si>
    <t xml:space="preserve">náklady spojené s obstaraním stavebnej časti dlhodobého hmotného majetku (náklady na prípravu a zabezpečenie výstavby, </t>
  </si>
  <si>
    <t xml:space="preserve">novostavby, rekonštrukcie, modernizácie; náklady na prieskumné, geologické, geodetické a projektové práce; náklady na odvody </t>
  </si>
  <si>
    <t>za trvalé odňatie poľnohospodárskej pôdy, a i.),</t>
  </si>
  <si>
    <t>náklady spojené s obstaraním strojovej časti dlhodobého hmotného majetku pre stavby a objekty dopravnej cesty.</t>
  </si>
  <si>
    <t>Modul 314</t>
  </si>
  <si>
    <t>diaľnice, rýchlostné cesty, cesty I. - III. triedy - v obstaráacej cene, resp. v cene k 31. 12.</t>
  </si>
  <si>
    <t>Modul 315, 316</t>
  </si>
  <si>
    <t>čerpacie stanice, a i.).</t>
  </si>
  <si>
    <t>prestavbu aj rekonštrukcice a obnovu dopravných zariadení dopravnej cesty, vrátane vedľajších a plánovacích nákladov spojených</t>
  </si>
  <si>
    <t>s týmito prácami.</t>
  </si>
  <si>
    <t>(technické zhodnotenie) z okruhu dopravnej cesty - diaľnice, rýchlostné cesty, cesty I. - III. Triedy a ich objektov - t.j. spojené s obstaraním</t>
  </si>
  <si>
    <t>dlhodobého hmotného majetku, vrátane nákladov súvisiacich s obstaraním tohto majetku do času jeho uvedenia do používania vrátane:</t>
  </si>
  <si>
    <t>nákladov spojených s obstaraním stavebnej časti dlhodobého hmotného majetku (náklady na prípravu a zabezpečenie</t>
  </si>
  <si>
    <t>výstavby, novostavby, rekonštrukcie, modernizácie; náklady na prieskumné, geologické, geodetické a projektové práce;</t>
  </si>
  <si>
    <t>náklady na odovdy za trvalé odňatie poľnohospodárskej pôdy a i.),</t>
  </si>
  <si>
    <t>nákladov spojených s obstaraním strojovej časti dlhodobého hmotného majetku pre stavby a objekty dopravnej cesty.</t>
  </si>
  <si>
    <t xml:space="preserve">a prevádzku dopravnej cesty. </t>
  </si>
  <si>
    <t>Súbor stavebných prác na základe projektu, ktorým sa odstraňujú poruchy vozovky alebo poškodenie rôznych častí pozemnej komunikácie.</t>
  </si>
  <si>
    <t xml:space="preserve">Súhrn prác, ktorými sa pozemné komunikácie udržujú v technicky a prevádzkovom stave. </t>
  </si>
  <si>
    <t>Stavebná údržba zahňujúca údržbové práce v ucelených úsekoch.</t>
  </si>
  <si>
    <t xml:space="preserve">Do súvislej a bežnej údržby sa uvedú všetky činnosti letnej údržby (čistenie a upratovanie vozoviek, odpočívadiel a ostatných plôch </t>
  </si>
  <si>
    <t>obslužných zariadení, čistenie a udržiavanie odvodňovacieho a kanalizačného systému, údržby a drobné opravy vozoviek a krajníc, opravy</t>
  </si>
  <si>
    <t xml:space="preserve">dopravného značenia, oprava zvodidiel, vegetačné úpravy - ošetrovanie, polievanie, hnojenie, kosenie, odvoz sena, reazanie a strihanie </t>
  </si>
  <si>
    <t>stromov, výsadba a ostatné činnosti).</t>
  </si>
  <si>
    <t>Činnosť údržby zabezpečujúca v zimnom období na základe jednotnej, plánovitej, technickej a organizačnej prípravy zjazdnosť pozemných</t>
  </si>
  <si>
    <t xml:space="preserve">komunikácií a schodnosť chodníkov. </t>
  </si>
  <si>
    <t xml:space="preserve">Do zimnej údržby sa uvedú všetky činnosti zimnej údržby (odstraňovanie snehu pluhovaním, frézovaním, posyp vozoviek chemickým prípadne </t>
  </si>
  <si>
    <t xml:space="preserve">interným materiálom, riešenie kalamitných situácií, rozloženie zásnežok, zabezpečenie dispečersko - spravodajskej služby pre potreby štátu </t>
  </si>
  <si>
    <t>a ostatné činnosti).</t>
  </si>
  <si>
    <t>pracovísk (mzdové a prevádzkové náklady, centrálnych, regionálnych a miestnych administratívnych a technických pracovísk).</t>
  </si>
  <si>
    <t>Modul 317</t>
  </si>
  <si>
    <t>provizií za znalecké posudky, platieb za právne úkony za prevod vlastníctva a platieb za variantné riešenie projektov</t>
  </si>
  <si>
    <t xml:space="preserve">pri zhotovovaní vzoriek a modelov, na ktorých sa práce overujú a skúšajú, </t>
  </si>
  <si>
    <t xml:space="preserve">patriacich k vybaveniu uvedených komunikácií. </t>
  </si>
  <si>
    <t>administratívnych a technických pracovís).</t>
  </si>
  <si>
    <t>CI (MD SR) 3 – 01</t>
  </si>
  <si>
    <t xml:space="preserve">ROČNÝ VÝKAZ
</t>
  </si>
  <si>
    <t>O FINANCOVANÍ CESTNEJ INFRAŠTRUKTÚRY</t>
  </si>
  <si>
    <t>Metodické vysvetlivky k obsahu výkazu na rok 2024</t>
  </si>
  <si>
    <t>Modul 301 - PRÍJMY</t>
  </si>
  <si>
    <t>Modul 302 - VÝDAVKY</t>
  </si>
  <si>
    <t>Modul 313 - OBSTARANIE DLHODOBÉHO HMOTNÉHO MAJETKU DOPRAVNEJ CESTY V CESTNEJ INFRAŠTRUKTÚRE PODĽA ÚČELU</t>
  </si>
  <si>
    <t>Modul 314 - DLHODOBÝ MAJETOK DOPRAVNEJ CESTY V CESTNEJ INFRAŠTRUKTÚRE</t>
  </si>
  <si>
    <t>Modul 315 - ZÚČTOVANIE NÁKLADOV NA DIAĽNICE</t>
  </si>
  <si>
    <t>Modul 316 - ZÚČTOVANIE NÁKLADOV NA RÝCHLOSTNÉ CESTY</t>
  </si>
  <si>
    <t>Modul 317 - ZÚČTOVANIE NÁKLADOV NA CESTY I.-III. TRIEDY</t>
  </si>
  <si>
    <t>Modul 99 - ČAS VYPĹŇANIA FORMULÁRU</t>
  </si>
  <si>
    <t>Bunky podfarbené zelenou farbou v moduloch sú automaticky dopočítané a nie je možné ich editovať.</t>
  </si>
  <si>
    <r>
      <t>Ministerstvo dopravy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SR</t>
    </r>
  </si>
  <si>
    <r>
      <t xml:space="preserve">Vážený respondent, 
              </t>
    </r>
    <r>
      <rPr>
        <sz val="12"/>
        <color theme="1"/>
        <rFont val="Calibri"/>
        <family val="2"/>
        <charset val="238"/>
        <scheme val="minor"/>
      </rPr>
      <t xml:space="preserve"> Ministerstvo dopravy SR vykonáva štatistické zisťovania za účelom posúdenia stavu a vývoja ekonomiky a spoločnosti Slovenskej republiky. Výsledky sa využívajú i pre medzinárodné porovnania. Toto zisťovanie je súčasťou Programu štátnych štatistických zisťovaní schváleného na roky 2024 – 2026  vydaného v Zbierke zákonov SR. V záujme zabezpečenia objektívnych výsledkov zisťovania Vás žiadame o úplné a pravdivé vyplnenie štatistického formulára podľa metodických vysvetliviek a o jeho doručenie  v ustanovenom termíne organizácii uvedenej na tomto formulári. Spravodajská povinnosť vyplniť štatistický formulár Vám vyplýva z § 18 zákona č. 540/2001 Z. z. o štátnej štatistike v znení neskorších predpisov. Ak ste v sledovanom období nevykonávali žiadnu činnosť alebo nevykonávali činnosť, ktorá je predmetom tohto štatistického zisťovania, predložte  výkaz vyplnený dostupnými údajmi a zároveň nahláste prípadnú zmenu prevažujúcej činnosti organizácie. Uvedené dôverné údaje sú chránené, nezverejňujú sa a slúžia výlučne pre potreby Ministerstva dopravy SR. Ďakujeme Vám za ich včasné poskytnutie a tešíme sa na ďalšiu spoluprácu.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</si>
  <si>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r>
      <t>Zostatok z minulého roka</t>
    </r>
    <r>
      <rPr>
        <sz val="12"/>
        <color theme="1"/>
        <rFont val="Calibri"/>
        <family val="2"/>
        <charset val="238"/>
        <scheme val="minor"/>
      </rPr>
      <t xml:space="preserve"> (r. 1) - uvedie sa celkový zostatok z predošlého roka k 31. 12. Zostatok z minulého roka je považovaný </t>
    </r>
  </si>
  <si>
    <r>
      <rPr>
        <b/>
        <sz val="12"/>
        <color theme="1"/>
        <rFont val="Calibri"/>
        <family val="2"/>
        <charset val="238"/>
        <scheme val="minor"/>
      </rPr>
      <t>Transfer zo ŠR</t>
    </r>
    <r>
      <rPr>
        <sz val="12"/>
        <color theme="1"/>
        <rFont val="Calibri"/>
        <family val="2"/>
        <charset val="238"/>
        <scheme val="minor"/>
      </rPr>
      <t xml:space="preserve"> (r.2) - uvedie sa finančný prídel zo štátneho rozpočtu na základe zákona o štátnom rozpočte pre príslušný rok. </t>
    </r>
  </si>
  <si>
    <r>
      <t>Transfer z rozpočtu samosprávnych krajov</t>
    </r>
    <r>
      <rPr>
        <sz val="12"/>
        <color theme="1"/>
        <rFont val="Calibri"/>
        <family val="2"/>
        <charset val="238"/>
        <scheme val="minor"/>
      </rPr>
      <t xml:space="preserve"> (r. 3) - uvedie sa finančný prídel z rozpočtu samosprávnych krajov v rozpočte pre príslušný rok</t>
    </r>
  </si>
  <si>
    <r>
      <t>Cestná daň</t>
    </r>
    <r>
      <rPr>
        <sz val="12"/>
        <color theme="1"/>
        <rFont val="Calibri"/>
        <family val="2"/>
        <charset val="238"/>
        <scheme val="minor"/>
      </rPr>
      <t xml:space="preserve"> (r. 4) - uvedie sa skutočnosť príjmu z vybratej cestnej dane</t>
    </r>
  </si>
  <si>
    <r>
      <t>Diaľničné nálepky</t>
    </r>
    <r>
      <rPr>
        <sz val="12"/>
        <color theme="1"/>
        <rFont val="Calibri"/>
        <family val="2"/>
        <charset val="238"/>
        <scheme val="minor"/>
      </rPr>
      <t xml:space="preserve"> (r. 6) - uvedie sa oríjem za predané diaľničné nálepky (za spoplatnené diaľnice a vybrané cesty I. triedy</t>
    </r>
  </si>
  <si>
    <r>
      <t xml:space="preserve">Mýto </t>
    </r>
    <r>
      <rPr>
        <sz val="12"/>
        <color theme="1"/>
        <rFont val="Calibri"/>
        <family val="2"/>
        <charset val="238"/>
        <scheme val="minor"/>
      </rPr>
      <t xml:space="preserve">(r. 7) - uvedie sa prájem z mýta ore voszidlá nad 3,5 t celkovej hmotnosti na diaľniciach, cestách pre motorové vozidlá a na </t>
    </r>
  </si>
  <si>
    <r>
      <t>Vlastné aktivity</t>
    </r>
    <r>
      <rPr>
        <sz val="12"/>
        <color theme="1"/>
        <rFont val="Calibri"/>
        <family val="2"/>
        <charset val="238"/>
        <scheme val="minor"/>
      </rPr>
      <t xml:space="preserve"> (r. 9) - uvedú sa aktíva vzniknuté v súvislosti s hospodárením v cestnom hospodárstve. </t>
    </r>
  </si>
  <si>
    <r>
      <t>Úvery</t>
    </r>
    <r>
      <rPr>
        <sz val="12"/>
        <color theme="1"/>
        <rFont val="Calibri"/>
        <family val="2"/>
        <charset val="238"/>
        <scheme val="minor"/>
      </rPr>
      <t xml:space="preserve"> (r. 10) - uvedú sa úvery od domácich peňažných ústavov, nepatrí sem zahraničný úver. </t>
    </r>
  </si>
  <si>
    <r>
      <t>Cudzie zdroje zo zahraničia</t>
    </r>
    <r>
      <rPr>
        <sz val="12"/>
        <color theme="1"/>
        <rFont val="Calibri"/>
        <family val="2"/>
        <charset val="238"/>
        <scheme val="minor"/>
      </rPr>
      <t xml:space="preserve"> (r. 11) - uvedú sa úvery, dotácie a hotovosti od zahraničných inštitúcií alebo fyzických osôb (Kohézny fond EÚ, </t>
    </r>
  </si>
  <si>
    <r>
      <t>Dotácie</t>
    </r>
    <r>
      <rPr>
        <sz val="12"/>
        <color theme="1"/>
        <rFont val="Calibri"/>
        <family val="2"/>
        <charset val="238"/>
        <scheme val="minor"/>
      </rPr>
      <t xml:space="preserve"> (r. 12) - uvedie sa príjem z mimoriadnych dotácií.</t>
    </r>
  </si>
  <si>
    <r>
      <t xml:space="preserve">Kapitálové výdavky </t>
    </r>
    <r>
      <rPr>
        <sz val="12"/>
        <color theme="1"/>
        <rFont val="Calibri"/>
        <family val="2"/>
        <charset val="238"/>
        <scheme val="minor"/>
      </rPr>
      <t xml:space="preserve">(r. 1) - uvedú sa kapitálové prostriedky určené na obstaranie dlhodobého hmotného majetku z okruhu dopravnej </t>
    </r>
  </si>
  <si>
    <r>
      <t xml:space="preserve">Bežné výdavky </t>
    </r>
    <r>
      <rPr>
        <sz val="12"/>
        <color theme="1"/>
        <rFont val="Calibri"/>
        <family val="2"/>
        <charset val="238"/>
        <scheme val="minor"/>
      </rPr>
      <t xml:space="preserve">(r. 2) - uvedú sa bežné prostriedky na prevádzku a správu, opravy a údržbu cestných komunikácií podľa </t>
    </r>
  </si>
  <si>
    <r>
      <t xml:space="preserve">Príspevky </t>
    </r>
    <r>
      <rPr>
        <sz val="12"/>
        <color theme="1"/>
        <rFont val="Calibri"/>
        <family val="2"/>
        <charset val="238"/>
        <scheme val="minor"/>
      </rPr>
      <t xml:space="preserve">(r. 3) - uvedie sa súčet príspevkov určených na konkrétne stavebné akcie. </t>
    </r>
  </si>
  <si>
    <r>
      <t xml:space="preserve">Úroky </t>
    </r>
    <r>
      <rPr>
        <sz val="12"/>
        <color theme="1"/>
        <rFont val="Calibri"/>
        <family val="2"/>
        <charset val="238"/>
        <scheme val="minor"/>
      </rPr>
      <t>( r. 5) - uvedie sa celková výška spácaných úrokov z úverov.</t>
    </r>
  </si>
  <si>
    <r>
      <t xml:space="preserve">Istiny </t>
    </r>
    <r>
      <rPr>
        <sz val="12"/>
        <color theme="1"/>
        <rFont val="Calibri"/>
        <family val="2"/>
        <charset val="238"/>
        <scheme val="minor"/>
      </rPr>
      <t>(r. 6) - uvedie sa celková výška splácaných istín.</t>
    </r>
  </si>
  <si>
    <r>
      <t xml:space="preserve">Výroba nálepiek </t>
    </r>
    <r>
      <rPr>
        <sz val="12"/>
        <color theme="1"/>
        <rFont val="Calibri"/>
        <family val="2"/>
        <charset val="238"/>
        <scheme val="minor"/>
      </rPr>
      <t xml:space="preserve">(r. 7) - uvedú sa výdavky spojené s výrobou a distribúciou diaľničných nálepiek. </t>
    </r>
  </si>
  <si>
    <r>
      <t xml:space="preserve">Ostatné výdavky </t>
    </r>
    <r>
      <rPr>
        <sz val="12"/>
        <color theme="1"/>
        <rFont val="Calibri"/>
        <family val="2"/>
        <charset val="238"/>
        <scheme val="minor"/>
      </rPr>
      <t>(r. 8) - uvedú sa ostatné výdavky spolu - výdavky nezahrnuté v riadkoch 1 až 7.</t>
    </r>
  </si>
  <si>
    <r>
      <rPr>
        <b/>
        <sz val="12"/>
        <color theme="1"/>
        <rFont val="Calibri"/>
        <family val="2"/>
        <charset val="238"/>
        <scheme val="minor"/>
      </rPr>
      <t>Obstaranie dlhodobého hmotného majetku</t>
    </r>
    <r>
      <rPr>
        <sz val="12"/>
        <color theme="1"/>
        <rFont val="Calibri"/>
        <family val="2"/>
        <charset val="238"/>
        <scheme val="minor"/>
      </rPr>
      <t xml:space="preserve"> (r. 1 až 25) - uvedú sa náklady spojené s obstaraním dlhodobého hmotného majetku </t>
    </r>
  </si>
  <si>
    <r>
      <t xml:space="preserve">Dlhodobý majetok dopravnej cesty </t>
    </r>
    <r>
      <rPr>
        <sz val="12"/>
        <color theme="1"/>
        <rFont val="Calibri"/>
        <family val="2"/>
        <charset val="238"/>
        <scheme val="minor"/>
      </rPr>
      <t>(r. 1 až 30) - uvedú sa všetky prírastky a úbytky dlhodobého hmotného majetku dopravnej cesty -</t>
    </r>
  </si>
  <si>
    <r>
      <t>Prevádzkové objekty</t>
    </r>
    <r>
      <rPr>
        <sz val="12"/>
        <color theme="1"/>
        <rFont val="Calibri"/>
        <family val="2"/>
        <charset val="238"/>
        <scheme val="minor"/>
      </rPr>
      <t xml:space="preserve"> (r. 4) - objekty správcov slúžiacich k zabezpečeniu prevádzky diaľnic a rýchlostných ciest (garáže, sklady, </t>
    </r>
  </si>
  <si>
    <r>
      <t>Ostatné objekty</t>
    </r>
    <r>
      <rPr>
        <sz val="12"/>
        <color theme="1"/>
        <rFont val="Calibri"/>
        <family val="2"/>
        <charset val="238"/>
        <scheme val="minor"/>
      </rPr>
      <t xml:space="preserve"> (r. 5) - objekty administratívno - správneho využívania.</t>
    </r>
  </si>
  <si>
    <r>
      <t>Do kapitálových nákladov</t>
    </r>
    <r>
      <rPr>
        <sz val="12"/>
        <color theme="1"/>
        <rFont val="Calibri"/>
        <family val="2"/>
        <charset val="238"/>
        <scheme val="minor"/>
      </rPr>
      <t xml:space="preserve"> patria všetky výdaje (personálne, vecné, služobné výkony tretích subjektov) vynaložené na výstavbu,</t>
    </r>
  </si>
  <si>
    <r>
      <t>Kapitálové náklady</t>
    </r>
    <r>
      <rPr>
        <sz val="12"/>
        <color theme="1"/>
        <rFont val="Calibri"/>
        <family val="2"/>
        <charset val="238"/>
        <scheme val="minor"/>
      </rPr>
      <t xml:space="preserve"> (stĺ. 1) - uvedú sa všetky výdaje vynaložené na novostavby, rekonštrukciu, resp. modernizáciu  </t>
    </r>
  </si>
  <si>
    <r>
      <t xml:space="preserve">Do bežných nákladov </t>
    </r>
    <r>
      <rPr>
        <sz val="12"/>
        <color theme="1"/>
        <rFont val="Calibri"/>
        <family val="2"/>
        <charset val="238"/>
        <scheme val="minor"/>
      </rPr>
      <t xml:space="preserve">patria všetky výdaje (personálne, vecné a služobné výkony tretích subjektov) vynaložené na opravu, udržovanie </t>
    </r>
  </si>
  <si>
    <r>
      <t>Oprava pozemných komunikácií</t>
    </r>
    <r>
      <rPr>
        <sz val="12"/>
        <color theme="1"/>
        <rFont val="Calibri"/>
        <family val="2"/>
        <charset val="238"/>
        <scheme val="minor"/>
      </rPr>
      <t xml:space="preserve"> (STN 73 6100 a 73 6114)</t>
    </r>
  </si>
  <si>
    <r>
      <t xml:space="preserve">Údržba pozemných komunikácií </t>
    </r>
    <r>
      <rPr>
        <sz val="12"/>
        <color theme="1"/>
        <rFont val="Calibri"/>
        <family val="2"/>
        <charset val="238"/>
        <scheme val="minor"/>
      </rPr>
      <t>(STN 73 6100)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</si>
  <si>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 xml:space="preserve">Súvislá údržba pozemných komunikácií </t>
    </r>
    <r>
      <rPr>
        <sz val="12"/>
        <color theme="1"/>
        <rFont val="Calibri"/>
        <family val="2"/>
        <charset val="238"/>
        <scheme val="minor"/>
      </rPr>
      <t>(STN 73 6100)</t>
    </r>
  </si>
  <si>
    <r>
      <t>Zimná údržba pozemných komunikácií</t>
    </r>
    <r>
      <rPr>
        <sz val="12"/>
        <color theme="1"/>
        <rFont val="Calibri"/>
        <family val="2"/>
        <charset val="238"/>
        <scheme val="minor"/>
      </rPr>
      <t xml:space="preserve"> (STN 73 6100)</t>
    </r>
  </si>
  <si>
    <r>
      <t>Ostatné náklady</t>
    </r>
    <r>
      <rPr>
        <sz val="12"/>
        <color theme="1"/>
        <rFont val="Calibri"/>
        <family val="2"/>
        <charset val="238"/>
        <scheme val="minor"/>
      </rPr>
      <t xml:space="preserve"> (stĺ. 7) - uvedú sa náklady na stavebné objekty správcov diaľnic a rýchlostných ciest. Sem patria všetky výdaje správnych </t>
    </r>
  </si>
  <si>
    <r>
      <t xml:space="preserve">Prevádzkové objekty </t>
    </r>
    <r>
      <rPr>
        <sz val="12"/>
        <color theme="1"/>
        <rFont val="Calibri"/>
        <family val="2"/>
        <charset val="238"/>
        <scheme val="minor"/>
      </rPr>
      <t>(r. 8) - objekty správcov slúžiacich k zabezpečeniu prevádzky ciest (garáže, sklady, čerpacie stanice, a i.).</t>
    </r>
  </si>
  <si>
    <r>
      <t>Ostatné objekty</t>
    </r>
    <r>
      <rPr>
        <sz val="12"/>
        <color theme="1"/>
        <rFont val="Calibri"/>
        <family val="2"/>
        <charset val="238"/>
        <scheme val="minor"/>
      </rPr>
      <t xml:space="preserve"> (r. 9) - objekty administratívno - správneho využívania.</t>
    </r>
  </si>
  <si>
    <r>
      <t>Bežné náklady</t>
    </r>
    <r>
      <rPr>
        <sz val="12"/>
        <color theme="1"/>
        <rFont val="Calibri"/>
        <family val="2"/>
        <charset val="238"/>
        <scheme val="minor"/>
      </rPr>
      <t xml:space="preserve"> (stĺ. 2, 3, 4, 5, 6, 7) - uvedú sa bežné náklady spolu, bežné náklady na opravy a údržbu ciest I. - III. triedy a objektov</t>
    </r>
  </si>
  <si>
    <r>
      <t xml:space="preserve">Ostatné náklady </t>
    </r>
    <r>
      <rPr>
        <sz val="12"/>
        <color theme="1"/>
        <rFont val="Calibri"/>
        <family val="2"/>
        <charset val="238"/>
        <scheme val="minor"/>
      </rPr>
      <t xml:space="preserve">patria sem všetky výdaje správnych pracovísk (mzdové a prevádzkové  náklady centrálnych, regionálnych a miestnych </t>
    </r>
  </si>
  <si>
    <r>
      <t xml:space="preserve">Náklady na dopravnú políciu </t>
    </r>
    <r>
      <rPr>
        <sz val="12"/>
        <color theme="1"/>
        <rFont val="Calibri"/>
        <family val="2"/>
        <charset val="238"/>
        <scheme val="minor"/>
      </rPr>
      <t>(stĺ. 8) - sú náklady súvisiace s dohľadom nad cestnou premávkou a jej riadením.</t>
    </r>
  </si>
  <si>
    <t xml:space="preserve">ROČNÝ VÝKAZ
</t>
  </si>
  <si>
    <t>Zoznam modulov:</t>
  </si>
  <si>
    <t>ZÚČTOVANIE NÁKLADOV NA CESTY               I.-III. TRIEDY</t>
  </si>
  <si>
    <t xml:space="preserve"> CI (MD SR) 3 – 01</t>
  </si>
  <si>
    <t>SK NACE Rev. 2 (vypísať názov prevažujúcej činnosti podniku)             .........................................................................................................................................................................</t>
  </si>
  <si>
    <t>Názov a adresa sídla podniku                                                                 .........................................................................................................................................................................</t>
  </si>
  <si>
    <t>Okres                                                                                                       .........................................................................................................................................................................</t>
  </si>
  <si>
    <t>Metodické vysvetlivky</t>
  </si>
  <si>
    <t>CI (MD SR) 3 - 01</t>
  </si>
  <si>
    <t xml:space="preserve">301. modul                   </t>
  </si>
  <si>
    <t>PRÍJMY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</si>
</sst>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u/>
      <sz val="10"/>
      <color theme="10"/>
      <name val="Times New Roman"/>
      <family val="1"/>
      <charset val="238"/>
    </font>
    <font>
      <sz val="10"/>
      <color rgb="FF000000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Segoe U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257">
    <xf numFmtId="0" fontId="0" fillId="0" borderId="0" xfId="0"/>
    <xf numFmtId="0" fontId="4" fillId="4" borderId="0" xfId="0" applyFont="1" applyFill="1"/>
    <xf numFmtId="0" fontId="0" fillId="4" borderId="0" xfId="0" applyFill="1"/>
    <xf numFmtId="0" fontId="2" fillId="4" borderId="0" xfId="0" applyFont="1" applyFill="1"/>
    <xf numFmtId="0" fontId="3" fillId="4" borderId="0" xfId="0" applyFont="1" applyFill="1" applyAlignment="1">
      <alignment vertical="center" wrapText="1"/>
    </xf>
    <xf numFmtId="164" fontId="0" fillId="4" borderId="0" xfId="0" applyNumberFormat="1" applyFill="1"/>
    <xf numFmtId="0" fontId="5" fillId="4" borderId="0" xfId="0" applyFont="1" applyFill="1" applyAlignment="1">
      <alignment horizontal="justify" vertical="center"/>
    </xf>
    <xf numFmtId="0" fontId="10" fillId="4" borderId="0" xfId="2" applyFont="1" applyFill="1"/>
    <xf numFmtId="0" fontId="6" fillId="4" borderId="0" xfId="0" applyFont="1" applyFill="1" applyAlignment="1">
      <alignment horizontal="justify" vertical="center"/>
    </xf>
    <xf numFmtId="3" fontId="0" fillId="4" borderId="0" xfId="0" applyNumberFormat="1" applyFill="1"/>
    <xf numFmtId="0" fontId="11" fillId="0" borderId="10" xfId="0" applyFont="1" applyBorder="1" applyAlignment="1">
      <alignment horizontal="center" vertical="center" wrapText="1"/>
    </xf>
    <xf numFmtId="164" fontId="11" fillId="0" borderId="10" xfId="3" applyFont="1" applyBorder="1" applyAlignment="1" applyProtection="1">
      <alignment horizontal="right" vertical="center" wrapText="1"/>
      <protection locked="0"/>
    </xf>
    <xf numFmtId="164" fontId="11" fillId="0" borderId="5" xfId="3" applyFont="1" applyBorder="1" applyAlignment="1" applyProtection="1">
      <alignment horizontal="right" vertical="center" wrapText="1"/>
      <protection locked="0"/>
    </xf>
    <xf numFmtId="164" fontId="9" fillId="0" borderId="10" xfId="3" applyFont="1" applyBorder="1" applyAlignment="1" applyProtection="1">
      <alignment horizontal="right" vertical="center"/>
      <protection locked="0"/>
    </xf>
    <xf numFmtId="164" fontId="9" fillId="0" borderId="5" xfId="3" applyFont="1" applyBorder="1" applyAlignment="1" applyProtection="1">
      <alignment horizontal="right" vertical="center"/>
      <protection locked="0"/>
    </xf>
    <xf numFmtId="164" fontId="9" fillId="0" borderId="21" xfId="3" applyFont="1" applyBorder="1" applyAlignment="1" applyProtection="1">
      <alignment horizontal="right" vertical="center"/>
      <protection locked="0"/>
    </xf>
    <xf numFmtId="164" fontId="9" fillId="0" borderId="6" xfId="3" applyFont="1" applyBorder="1" applyAlignment="1" applyProtection="1">
      <alignment horizontal="right" vertical="center"/>
      <protection locked="0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2" fontId="11" fillId="6" borderId="10" xfId="3" applyNumberFormat="1" applyFont="1" applyFill="1" applyBorder="1" applyAlignment="1" applyProtection="1">
      <alignment horizontal="right" vertical="center" wrapText="1"/>
    </xf>
    <xf numFmtId="2" fontId="11" fillId="6" borderId="5" xfId="3" applyNumberFormat="1" applyFont="1" applyFill="1" applyBorder="1" applyAlignment="1" applyProtection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2" fontId="9" fillId="6" borderId="5" xfId="3" applyNumberFormat="1" applyFont="1" applyFill="1" applyBorder="1" applyAlignment="1" applyProtection="1">
      <alignment horizontal="right" vertical="center"/>
    </xf>
    <xf numFmtId="164" fontId="11" fillId="4" borderId="10" xfId="3" applyFont="1" applyFill="1" applyBorder="1" applyAlignment="1" applyProtection="1">
      <alignment horizontal="right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14" fillId="0" borderId="0" xfId="0" applyFont="1" applyAlignment="1"/>
    <xf numFmtId="0" fontId="12" fillId="0" borderId="16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5" fillId="2" borderId="7" xfId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4" fillId="4" borderId="0" xfId="0" applyFont="1" applyFill="1" applyBorder="1"/>
    <xf numFmtId="0" fontId="13" fillId="4" borderId="18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4" borderId="0" xfId="0" applyFill="1" applyBorder="1"/>
    <xf numFmtId="0" fontId="2" fillId="4" borderId="0" xfId="0" applyFont="1" applyFill="1" applyBorder="1"/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0" borderId="0" xfId="0" applyFont="1"/>
    <xf numFmtId="0" fontId="13" fillId="0" borderId="11" xfId="0" applyFont="1" applyBorder="1" applyAlignment="1">
      <alignment vertical="center"/>
    </xf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Protection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3" borderId="1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7" fillId="0" borderId="0" xfId="2" applyFont="1" applyAlignment="1">
      <alignment horizontal="left"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13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14" fillId="0" borderId="0" xfId="0" applyFont="1" applyBorder="1" applyProtection="1"/>
    <xf numFmtId="0" fontId="13" fillId="0" borderId="0" xfId="0" applyFont="1" applyAlignment="1">
      <alignment horizontal="justify" vertical="center"/>
    </xf>
    <xf numFmtId="0" fontId="13" fillId="0" borderId="0" xfId="0" applyFont="1" applyProtection="1"/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vertical="center"/>
    </xf>
    <xf numFmtId="0" fontId="14" fillId="6" borderId="0" xfId="0" applyFont="1" applyFill="1" applyProtection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8" fillId="4" borderId="0" xfId="2" applyFont="1" applyFill="1" applyProtection="1">
      <protection locked="0"/>
    </xf>
    <xf numFmtId="0" fontId="14" fillId="4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wrapText="1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/>
    <xf numFmtId="0" fontId="19" fillId="0" borderId="0" xfId="0" applyFont="1"/>
    <xf numFmtId="0" fontId="14" fillId="3" borderId="7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 applyProtection="1">
      <alignment vertical="center" wrapText="1"/>
    </xf>
    <xf numFmtId="0" fontId="14" fillId="0" borderId="29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0" xfId="0" applyFont="1" applyBorder="1"/>
    <xf numFmtId="0" fontId="14" fillId="0" borderId="35" xfId="0" applyFont="1" applyBorder="1"/>
    <xf numFmtId="0" fontId="16" fillId="2" borderId="7" xfId="1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>
      <alignment horizontal="left"/>
    </xf>
    <xf numFmtId="0" fontId="14" fillId="0" borderId="24" xfId="0" applyFont="1" applyBorder="1" applyProtection="1"/>
    <xf numFmtId="0" fontId="14" fillId="0" borderId="34" xfId="0" applyFont="1" applyBorder="1" applyProtection="1"/>
    <xf numFmtId="0" fontId="14" fillId="0" borderId="25" xfId="0" applyFont="1" applyBorder="1" applyProtection="1"/>
    <xf numFmtId="0" fontId="14" fillId="0" borderId="26" xfId="0" applyFont="1" applyBorder="1" applyProtection="1"/>
    <xf numFmtId="0" fontId="14" fillId="0" borderId="13" xfId="0" applyFont="1" applyBorder="1" applyProtection="1"/>
    <xf numFmtId="0" fontId="14" fillId="0" borderId="26" xfId="0" applyFont="1" applyBorder="1" applyProtection="1">
      <protection locked="0"/>
    </xf>
    <xf numFmtId="0" fontId="14" fillId="0" borderId="36" xfId="0" applyFont="1" applyBorder="1" applyProtection="1">
      <protection locked="0"/>
    </xf>
    <xf numFmtId="0" fontId="14" fillId="0" borderId="32" xfId="0" applyFont="1" applyBorder="1" applyProtection="1">
      <protection locked="0"/>
    </xf>
    <xf numFmtId="0" fontId="14" fillId="0" borderId="33" xfId="0" applyFont="1" applyBorder="1" applyProtection="1">
      <protection locked="0"/>
    </xf>
    <xf numFmtId="0" fontId="14" fillId="0" borderId="24" xfId="0" applyFont="1" applyBorder="1" applyAlignment="1" applyProtection="1"/>
    <xf numFmtId="0" fontId="14" fillId="0" borderId="34" xfId="0" applyFont="1" applyBorder="1"/>
    <xf numFmtId="0" fontId="14" fillId="0" borderId="34" xfId="0" applyFont="1" applyBorder="1" applyAlignment="1" applyProtection="1"/>
    <xf numFmtId="0" fontId="14" fillId="0" borderId="34" xfId="0" applyFont="1" applyBorder="1" applyAlignment="1" applyProtection="1">
      <alignment horizontal="center"/>
    </xf>
    <xf numFmtId="0" fontId="14" fillId="0" borderId="34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14" fillId="0" borderId="25" xfId="0" applyFont="1" applyBorder="1"/>
    <xf numFmtId="0" fontId="6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164" fontId="11" fillId="0" borderId="40" xfId="3" applyFont="1" applyBorder="1" applyAlignment="1" applyProtection="1">
      <alignment horizontal="right" vertical="center" wrapText="1"/>
      <protection locked="0"/>
    </xf>
    <xf numFmtId="164" fontId="11" fillId="0" borderId="41" xfId="3" applyFont="1" applyBorder="1" applyAlignment="1" applyProtection="1">
      <alignment horizontal="right" vertical="center" wrapText="1"/>
      <protection locked="0"/>
    </xf>
    <xf numFmtId="164" fontId="11" fillId="0" borderId="42" xfId="3" applyFont="1" applyBorder="1" applyAlignment="1" applyProtection="1">
      <alignment horizontal="right" vertical="center" wrapText="1"/>
      <protection locked="0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justify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/>
    </xf>
    <xf numFmtId="164" fontId="11" fillId="0" borderId="1" xfId="3" applyFont="1" applyBorder="1" applyAlignment="1" applyProtection="1">
      <alignment horizontal="right" vertical="center" wrapText="1"/>
      <protection locked="0"/>
    </xf>
    <xf numFmtId="164" fontId="11" fillId="0" borderId="2" xfId="3" applyFont="1" applyBorder="1" applyAlignment="1" applyProtection="1">
      <alignment horizontal="right" vertical="center" wrapText="1"/>
      <protection locked="0"/>
    </xf>
    <xf numFmtId="164" fontId="9" fillId="0" borderId="2" xfId="3" applyFont="1" applyBorder="1" applyAlignment="1" applyProtection="1">
      <alignment horizontal="right" vertical="center"/>
      <protection locked="0"/>
    </xf>
    <xf numFmtId="164" fontId="9" fillId="0" borderId="3" xfId="3" applyFont="1" applyBorder="1" applyAlignment="1" applyProtection="1">
      <alignment horizontal="right" vertical="center"/>
      <protection locked="0"/>
    </xf>
    <xf numFmtId="164" fontId="11" fillId="0" borderId="20" xfId="3" applyFont="1" applyBorder="1" applyAlignment="1" applyProtection="1">
      <alignment horizontal="right" vertical="center" wrapText="1"/>
      <protection locked="0"/>
    </xf>
    <xf numFmtId="164" fontId="11" fillId="0" borderId="4" xfId="3" applyFont="1" applyBorder="1" applyAlignment="1" applyProtection="1">
      <alignment horizontal="right" vertical="center" wrapText="1"/>
      <protection locked="0"/>
    </xf>
    <xf numFmtId="0" fontId="12" fillId="4" borderId="18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164" fontId="9" fillId="0" borderId="1" xfId="3" applyFont="1" applyBorder="1" applyAlignment="1" applyProtection="1">
      <alignment horizontal="right" vertical="center" wrapText="1"/>
      <protection locked="0"/>
    </xf>
    <xf numFmtId="164" fontId="9" fillId="0" borderId="20" xfId="3" applyFont="1" applyBorder="1" applyAlignment="1" applyProtection="1">
      <alignment horizontal="right" vertical="center" wrapText="1"/>
      <protection locked="0"/>
    </xf>
    <xf numFmtId="164" fontId="9" fillId="0" borderId="20" xfId="3" applyFont="1" applyFill="1" applyBorder="1" applyAlignment="1" applyProtection="1">
      <alignment horizontal="right" vertical="center" wrapText="1"/>
      <protection locked="0"/>
    </xf>
    <xf numFmtId="164" fontId="9" fillId="0" borderId="21" xfId="3" applyFont="1" applyFill="1" applyBorder="1" applyAlignment="1" applyProtection="1">
      <alignment horizontal="right" vertical="center"/>
      <protection locked="0"/>
    </xf>
    <xf numFmtId="164" fontId="9" fillId="0" borderId="4" xfId="3" applyFont="1" applyBorder="1" applyAlignment="1" applyProtection="1">
      <alignment horizontal="right" vertical="center" wrapText="1"/>
      <protection locked="0"/>
    </xf>
    <xf numFmtId="0" fontId="9" fillId="0" borderId="23" xfId="0" applyFont="1" applyBorder="1" applyAlignment="1">
      <alignment horizontal="justify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11" fillId="5" borderId="23" xfId="3" applyNumberFormat="1" applyFont="1" applyFill="1" applyBorder="1" applyAlignment="1">
      <alignment horizontal="center" vertical="center" wrapText="1"/>
    </xf>
    <xf numFmtId="0" fontId="9" fillId="5" borderId="23" xfId="3" applyNumberFormat="1" applyFont="1" applyFill="1" applyBorder="1" applyAlignment="1">
      <alignment horizontal="center" vertical="center"/>
    </xf>
    <xf numFmtId="2" fontId="11" fillId="6" borderId="2" xfId="3" applyNumberFormat="1" applyFont="1" applyFill="1" applyBorder="1" applyAlignment="1" applyProtection="1">
      <alignment horizontal="right" vertical="center" wrapText="1"/>
    </xf>
    <xf numFmtId="2" fontId="9" fillId="6" borderId="3" xfId="3" applyNumberFormat="1" applyFont="1" applyFill="1" applyBorder="1" applyAlignment="1" applyProtection="1">
      <alignment horizontal="right" vertical="center"/>
    </xf>
    <xf numFmtId="2" fontId="9" fillId="6" borderId="21" xfId="3" applyNumberFormat="1" applyFont="1" applyFill="1" applyBorder="1" applyAlignment="1" applyProtection="1">
      <alignment horizontal="right" vertical="center"/>
    </xf>
    <xf numFmtId="2" fontId="11" fillId="6" borderId="4" xfId="3" applyNumberFormat="1" applyFont="1" applyFill="1" applyBorder="1" applyAlignment="1" applyProtection="1">
      <alignment horizontal="right" vertical="center" wrapText="1"/>
    </xf>
    <xf numFmtId="2" fontId="11" fillId="6" borderId="6" xfId="3" applyNumberFormat="1" applyFont="1" applyFill="1" applyBorder="1" applyAlignment="1" applyProtection="1">
      <alignment horizontal="right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vertical="center" wrapText="1"/>
    </xf>
    <xf numFmtId="0" fontId="9" fillId="5" borderId="23" xfId="0" applyFont="1" applyFill="1" applyBorder="1" applyAlignment="1">
      <alignment horizontal="center"/>
    </xf>
    <xf numFmtId="2" fontId="9" fillId="6" borderId="6" xfId="3" applyNumberFormat="1" applyFont="1" applyFill="1" applyBorder="1" applyAlignment="1" applyProtection="1">
      <alignment horizontal="right" vertical="center"/>
    </xf>
    <xf numFmtId="0" fontId="12" fillId="4" borderId="0" xfId="0" applyFont="1" applyFill="1" applyAlignment="1">
      <alignment vertical="center" wrapText="1"/>
    </xf>
    <xf numFmtId="164" fontId="9" fillId="0" borderId="2" xfId="3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</xf>
    <xf numFmtId="0" fontId="16" fillId="2" borderId="7" xfId="1" applyFont="1" applyBorder="1" applyAlignment="1" applyProtection="1">
      <alignment horizontal="center" vertical="center"/>
    </xf>
    <xf numFmtId="0" fontId="16" fillId="2" borderId="9" xfId="1" applyFont="1" applyBorder="1" applyAlignment="1" applyProtection="1">
      <alignment horizontal="center" vertical="center"/>
    </xf>
    <xf numFmtId="0" fontId="16" fillId="2" borderId="8" xfId="1" applyFont="1" applyBorder="1" applyAlignment="1" applyProtection="1">
      <alignment horizontal="center" vertical="center"/>
    </xf>
    <xf numFmtId="0" fontId="14" fillId="0" borderId="0" xfId="0" applyFont="1" applyBorder="1" applyAlignment="1">
      <alignment horizontal="left" wrapText="1"/>
    </xf>
    <xf numFmtId="0" fontId="14" fillId="0" borderId="10" xfId="0" applyFont="1" applyBorder="1" applyAlignment="1" applyProtection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Border="1" applyAlignment="1">
      <alignment horizontal="left" vertical="center" wrapText="1"/>
    </xf>
    <xf numFmtId="0" fontId="14" fillId="0" borderId="7" xfId="0" applyFont="1" applyBorder="1" applyAlignment="1" applyProtection="1">
      <alignment horizontal="center"/>
    </xf>
    <xf numFmtId="0" fontId="14" fillId="0" borderId="8" xfId="0" applyFont="1" applyBorder="1" applyAlignment="1" applyProtection="1">
      <alignment horizontal="center"/>
    </xf>
    <xf numFmtId="0" fontId="14" fillId="3" borderId="24" xfId="0" applyFont="1" applyFill="1" applyBorder="1" applyAlignment="1" applyProtection="1">
      <alignment horizontal="center" vertical="center"/>
    </xf>
    <xf numFmtId="0" fontId="14" fillId="3" borderId="34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horizontal="center"/>
    </xf>
    <xf numFmtId="0" fontId="14" fillId="3" borderId="25" xfId="0" applyFont="1" applyFill="1" applyBorder="1" applyAlignment="1" applyProtection="1">
      <alignment horizontal="center"/>
    </xf>
    <xf numFmtId="0" fontId="14" fillId="3" borderId="34" xfId="0" applyFont="1" applyFill="1" applyBorder="1" applyAlignment="1" applyProtection="1">
      <alignment horizontal="center"/>
    </xf>
    <xf numFmtId="0" fontId="9" fillId="4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top" wrapText="1"/>
    </xf>
    <xf numFmtId="0" fontId="7" fillId="0" borderId="0" xfId="2" applyFill="1" applyAlignment="1">
      <alignment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7" borderId="0" xfId="0" applyFont="1" applyFill="1"/>
    <xf numFmtId="4" fontId="11" fillId="4" borderId="2" xfId="3" applyNumberFormat="1" applyFont="1" applyFill="1" applyBorder="1" applyAlignment="1" applyProtection="1">
      <alignment horizontal="right" vertical="center" wrapText="1"/>
      <protection locked="0"/>
    </xf>
    <xf numFmtId="4" fontId="11" fillId="6" borderId="1" xfId="3" applyNumberFormat="1" applyFont="1" applyFill="1" applyBorder="1" applyAlignment="1" applyProtection="1">
      <alignment horizontal="right" vertical="center" wrapText="1"/>
    </xf>
    <xf numFmtId="164" fontId="11" fillId="0" borderId="20" xfId="3" applyFont="1" applyBorder="1" applyAlignment="1" applyProtection="1">
      <alignment horizontal="center" vertical="center" wrapText="1"/>
    </xf>
    <xf numFmtId="4" fontId="11" fillId="6" borderId="10" xfId="3" applyNumberFormat="1" applyFont="1" applyFill="1" applyBorder="1" applyAlignment="1" applyProtection="1">
      <alignment horizontal="right" vertical="center" wrapText="1"/>
    </xf>
    <xf numFmtId="164" fontId="9" fillId="0" borderId="10" xfId="3" applyFont="1" applyBorder="1" applyAlignment="1" applyProtection="1">
      <alignment horizontal="center" vertical="center"/>
    </xf>
    <xf numFmtId="164" fontId="9" fillId="0" borderId="21" xfId="3" applyFont="1" applyBorder="1" applyAlignment="1" applyProtection="1">
      <alignment horizontal="center" vertical="center"/>
    </xf>
    <xf numFmtId="164" fontId="9" fillId="0" borderId="6" xfId="3" applyFont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12" xfId="0" applyFont="1" applyFill="1" applyBorder="1" applyAlignment="1" applyProtection="1">
      <alignment horizontal="left" vertical="top" wrapText="1"/>
      <protection locked="0"/>
    </xf>
    <xf numFmtId="0" fontId="12" fillId="4" borderId="13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/>
      <protection locked="0"/>
    </xf>
    <xf numFmtId="0" fontId="9" fillId="4" borderId="43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/>
    </xf>
    <xf numFmtId="0" fontId="12" fillId="4" borderId="16" xfId="0" applyFont="1" applyFill="1" applyBorder="1" applyAlignment="1">
      <alignment vertical="center" wrapText="1"/>
    </xf>
  </cellXfs>
  <cellStyles count="4">
    <cellStyle name="60 % - zvýraznenie3" xfId="1" builtinId="40"/>
    <cellStyle name="Čiarka 2" xfId="3"/>
    <cellStyle name="Hypertextové prepojenie" xfId="2" builtinId="8"/>
    <cellStyle name="Normálna" xfId="0" builtinId="0"/>
  </cellStyles>
  <dxfs count="13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183</xdr:row>
      <xdr:rowOff>28575</xdr:rowOff>
    </xdr:from>
    <xdr:to>
      <xdr:col>4</xdr:col>
      <xdr:colOff>333567</xdr:colOff>
      <xdr:row>230</xdr:row>
      <xdr:rowOff>8891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3662600"/>
          <a:ext cx="5774503" cy="893381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114300</xdr:colOff>
      <xdr:row>229</xdr:row>
      <xdr:rowOff>104775</xdr:rowOff>
    </xdr:from>
    <xdr:to>
      <xdr:col>4</xdr:col>
      <xdr:colOff>342420</xdr:colOff>
      <xdr:row>276</xdr:row>
      <xdr:rowOff>123189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2501800"/>
          <a:ext cx="5764306" cy="897191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133350</xdr:colOff>
      <xdr:row>277</xdr:row>
      <xdr:rowOff>9525</xdr:rowOff>
    </xdr:from>
    <xdr:to>
      <xdr:col>4</xdr:col>
      <xdr:colOff>342718</xdr:colOff>
      <xdr:row>282</xdr:row>
      <xdr:rowOff>57151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1550550"/>
          <a:ext cx="5745554" cy="100012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164</xdr:row>
      <xdr:rowOff>28575</xdr:rowOff>
    </xdr:from>
    <xdr:to>
      <xdr:col>6</xdr:col>
      <xdr:colOff>126178</xdr:colOff>
      <xdr:row>211</xdr:row>
      <xdr:rowOff>8890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870EBA7-C833-4C87-A2B1-3048401FB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6699825"/>
          <a:ext cx="5774503" cy="893381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114300</xdr:colOff>
      <xdr:row>210</xdr:row>
      <xdr:rowOff>104775</xdr:rowOff>
    </xdr:from>
    <xdr:to>
      <xdr:col>6</xdr:col>
      <xdr:colOff>125543</xdr:colOff>
      <xdr:row>257</xdr:row>
      <xdr:rowOff>123191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1CD6035B-37BE-46FA-81B0-26E6D1B83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5539025"/>
          <a:ext cx="5754818" cy="897191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133350</xdr:colOff>
      <xdr:row>258</xdr:row>
      <xdr:rowOff>9525</xdr:rowOff>
    </xdr:from>
    <xdr:to>
      <xdr:col>6</xdr:col>
      <xdr:colOff>122629</xdr:colOff>
      <xdr:row>263</xdr:row>
      <xdr:rowOff>57149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5FF0746-A520-4AD7-8E66-C62BBB2F1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4587775"/>
          <a:ext cx="5732854" cy="1000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158</xdr:row>
      <xdr:rowOff>28575</xdr:rowOff>
    </xdr:from>
    <xdr:to>
      <xdr:col>3</xdr:col>
      <xdr:colOff>1697803</xdr:colOff>
      <xdr:row>205</xdr:row>
      <xdr:rowOff>8891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B32F435-089C-46BD-BC3D-BE6C5DAB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9471600"/>
          <a:ext cx="5745928" cy="893381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114300</xdr:colOff>
      <xdr:row>204</xdr:row>
      <xdr:rowOff>104775</xdr:rowOff>
    </xdr:from>
    <xdr:to>
      <xdr:col>3</xdr:col>
      <xdr:colOff>1697168</xdr:colOff>
      <xdr:row>251</xdr:row>
      <xdr:rowOff>123190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E64A9DA6-D4EB-4AA1-B577-E3E6E244A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8310800"/>
          <a:ext cx="5726243" cy="897191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133350</xdr:colOff>
      <xdr:row>252</xdr:row>
      <xdr:rowOff>9525</xdr:rowOff>
    </xdr:from>
    <xdr:to>
      <xdr:col>3</xdr:col>
      <xdr:colOff>1706954</xdr:colOff>
      <xdr:row>257</xdr:row>
      <xdr:rowOff>57149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469232D2-C107-442A-9721-75B33604B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359550"/>
          <a:ext cx="5716979" cy="100012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901700</xdr:colOff>
      <xdr:row>34</xdr:row>
      <xdr:rowOff>0</xdr:rowOff>
    </xdr:from>
    <xdr:to>
      <xdr:col>1</xdr:col>
      <xdr:colOff>1419225</xdr:colOff>
      <xdr:row>34</xdr:row>
      <xdr:rowOff>12700</xdr:rowOff>
    </xdr:to>
    <xdr:pic>
      <xdr:nvPicPr>
        <xdr:cNvPr id="5" name="Obrázok 4" descr="page8image946087312">
          <a:extLst>
            <a:ext uri="{FF2B5EF4-FFF2-40B4-BE49-F238E27FC236}">
              <a16:creationId xmlns:a16="http://schemas.microsoft.com/office/drawing/2014/main" id="{A5417ED4-646F-4A05-3ED5-3D0C9C1D4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25" y="15201900"/>
          <a:ext cx="517525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130175</xdr:colOff>
      <xdr:row>34</xdr:row>
      <xdr:rowOff>12700</xdr:rowOff>
    </xdr:to>
    <xdr:pic>
      <xdr:nvPicPr>
        <xdr:cNvPr id="6" name="Obrázok 5" descr="page8image946087616">
          <a:extLst>
            <a:ext uri="{FF2B5EF4-FFF2-40B4-BE49-F238E27FC236}">
              <a16:creationId xmlns:a16="http://schemas.microsoft.com/office/drawing/2014/main" id="{6274E64F-8205-B783-32D3-8E777D9C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15201900"/>
          <a:ext cx="7112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137</xdr:row>
      <xdr:rowOff>28575</xdr:rowOff>
    </xdr:from>
    <xdr:to>
      <xdr:col>5</xdr:col>
      <xdr:colOff>183328</xdr:colOff>
      <xdr:row>184</xdr:row>
      <xdr:rowOff>8890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6CE6DBD-FBD6-4285-8806-CF245E83D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7509450"/>
          <a:ext cx="5764978" cy="893381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114300</xdr:colOff>
      <xdr:row>183</xdr:row>
      <xdr:rowOff>104775</xdr:rowOff>
    </xdr:from>
    <xdr:to>
      <xdr:col>5</xdr:col>
      <xdr:colOff>182693</xdr:colOff>
      <xdr:row>230</xdr:row>
      <xdr:rowOff>123190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3A0C7C1-86E1-4E2C-86EA-A830E811F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6348650"/>
          <a:ext cx="5745293" cy="897191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133350</xdr:colOff>
      <xdr:row>231</xdr:row>
      <xdr:rowOff>9525</xdr:rowOff>
    </xdr:from>
    <xdr:to>
      <xdr:col>5</xdr:col>
      <xdr:colOff>192479</xdr:colOff>
      <xdr:row>236</xdr:row>
      <xdr:rowOff>57149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FF26FC5B-4E98-4AEC-91A6-06432331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5397400"/>
          <a:ext cx="5736029" cy="1000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82</xdr:row>
      <xdr:rowOff>104775</xdr:rowOff>
    </xdr:from>
    <xdr:to>
      <xdr:col>5</xdr:col>
      <xdr:colOff>963743</xdr:colOff>
      <xdr:row>129</xdr:row>
      <xdr:rowOff>126366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61C7559-A26C-427E-A2C4-1DEBC64BA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592800"/>
          <a:ext cx="5764343" cy="8975091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133350</xdr:colOff>
      <xdr:row>130</xdr:row>
      <xdr:rowOff>9525</xdr:rowOff>
    </xdr:from>
    <xdr:to>
      <xdr:col>5</xdr:col>
      <xdr:colOff>970354</xdr:colOff>
      <xdr:row>135</xdr:row>
      <xdr:rowOff>57149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F6FA0BE-F25E-4814-8526-1122AD54A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7641550"/>
          <a:ext cx="5751904" cy="100012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pic>
      <xdr:nvPicPr>
        <xdr:cNvPr id="4" name="Obrázok 3" descr="page9image946670464">
          <a:extLst>
            <a:ext uri="{FF2B5EF4-FFF2-40B4-BE49-F238E27FC236}">
              <a16:creationId xmlns:a16="http://schemas.microsoft.com/office/drawing/2014/main" id="{393249A9-C367-0030-6D65-B60E8E6CF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6025"/>
          <a:ext cx="6953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pic>
      <xdr:nvPicPr>
        <xdr:cNvPr id="5" name="Obrázok 4" descr="page9image946670768">
          <a:extLst>
            <a:ext uri="{FF2B5EF4-FFF2-40B4-BE49-F238E27FC236}">
              <a16:creationId xmlns:a16="http://schemas.microsoft.com/office/drawing/2014/main" id="{E0C273CA-B4B8-3431-9054-EC0E919B8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6025"/>
          <a:ext cx="6953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95</xdr:row>
      <xdr:rowOff>104775</xdr:rowOff>
    </xdr:from>
    <xdr:to>
      <xdr:col>5</xdr:col>
      <xdr:colOff>808168</xdr:colOff>
      <xdr:row>142</xdr:row>
      <xdr:rowOff>123190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8A26017-4396-41EB-9853-4C38EFD14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069300"/>
          <a:ext cx="5732593" cy="897191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133350</xdr:colOff>
      <xdr:row>143</xdr:row>
      <xdr:rowOff>9525</xdr:rowOff>
    </xdr:from>
    <xdr:to>
      <xdr:col>5</xdr:col>
      <xdr:colOff>817954</xdr:colOff>
      <xdr:row>148</xdr:row>
      <xdr:rowOff>57150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1E78A57-025B-4E84-B556-333559D1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118050"/>
          <a:ext cx="5723329" cy="10001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692150</xdr:colOff>
      <xdr:row>18</xdr:row>
      <xdr:rowOff>6350</xdr:rowOff>
    </xdr:to>
    <xdr:pic>
      <xdr:nvPicPr>
        <xdr:cNvPr id="4" name="Obrázok 3" descr="page9image946670464">
          <a:extLst>
            <a:ext uri="{FF2B5EF4-FFF2-40B4-BE49-F238E27FC236}">
              <a16:creationId xmlns:a16="http://schemas.microsoft.com/office/drawing/2014/main" id="{41767543-12A0-DE4F-9432-C3413B0C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6025"/>
          <a:ext cx="6921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692150</xdr:colOff>
      <xdr:row>18</xdr:row>
      <xdr:rowOff>6350</xdr:rowOff>
    </xdr:to>
    <xdr:pic>
      <xdr:nvPicPr>
        <xdr:cNvPr id="5" name="Obrázok 4" descr="page9image946670768">
          <a:extLst>
            <a:ext uri="{FF2B5EF4-FFF2-40B4-BE49-F238E27FC236}">
              <a16:creationId xmlns:a16="http://schemas.microsoft.com/office/drawing/2014/main" id="{3C0684AC-B6CB-124E-B46D-0AA1498E9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6025"/>
          <a:ext cx="6921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96</xdr:row>
      <xdr:rowOff>104775</xdr:rowOff>
    </xdr:from>
    <xdr:to>
      <xdr:col>6</xdr:col>
      <xdr:colOff>782768</xdr:colOff>
      <xdr:row>143</xdr:row>
      <xdr:rowOff>123191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0C8399B-0FDB-46D2-A678-2D2B64C8F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3479125"/>
          <a:ext cx="5716718" cy="897191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133350</xdr:colOff>
      <xdr:row>144</xdr:row>
      <xdr:rowOff>9525</xdr:rowOff>
    </xdr:from>
    <xdr:to>
      <xdr:col>6</xdr:col>
      <xdr:colOff>792554</xdr:colOff>
      <xdr:row>149</xdr:row>
      <xdr:rowOff>57149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040FEB2-1C96-43D5-921F-FA660E4D3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2527875"/>
          <a:ext cx="5707454" cy="100012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692150</xdr:colOff>
      <xdr:row>21</xdr:row>
      <xdr:rowOff>6350</xdr:rowOff>
    </xdr:to>
    <xdr:pic>
      <xdr:nvPicPr>
        <xdr:cNvPr id="4" name="Obrázok 3" descr="page10image1325904480">
          <a:extLst>
            <a:ext uri="{FF2B5EF4-FFF2-40B4-BE49-F238E27FC236}">
              <a16:creationId xmlns:a16="http://schemas.microsoft.com/office/drawing/2014/main" id="{670597A9-81DA-DB63-F93D-BE962ACC2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86850"/>
          <a:ext cx="6921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692150</xdr:colOff>
      <xdr:row>21</xdr:row>
      <xdr:rowOff>6350</xdr:rowOff>
    </xdr:to>
    <xdr:pic>
      <xdr:nvPicPr>
        <xdr:cNvPr id="5" name="Obrázok 4" descr="page10image1325904688">
          <a:extLst>
            <a:ext uri="{FF2B5EF4-FFF2-40B4-BE49-F238E27FC236}">
              <a16:creationId xmlns:a16="http://schemas.microsoft.com/office/drawing/2014/main" id="{B49AA384-B9F0-7049-AEDA-4F5D4302D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86850"/>
          <a:ext cx="6921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mindop.s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showGridLines="0" tabSelected="1" topLeftCell="A31" workbookViewId="0">
      <selection activeCell="U44" sqref="U44"/>
    </sheetView>
  </sheetViews>
  <sheetFormatPr defaultRowHeight="15.75" x14ac:dyDescent="0.25"/>
  <cols>
    <col min="1" max="1" width="13.7109375" style="48" customWidth="1"/>
    <col min="2" max="2" width="10.7109375" style="48" customWidth="1"/>
    <col min="3" max="3" width="12.7109375" style="48" customWidth="1"/>
    <col min="4" max="5" width="10.7109375" style="48" customWidth="1"/>
    <col min="6" max="10" width="8.7109375" style="48" customWidth="1"/>
    <col min="11" max="18" width="9.140625" style="48" customWidth="1"/>
    <col min="19" max="19" width="3.85546875" style="48" customWidth="1"/>
    <col min="20" max="21" width="4.28515625" style="48" customWidth="1"/>
    <col min="22" max="25" width="3.85546875" style="48" customWidth="1"/>
    <col min="26" max="16384" width="9.140625" style="48"/>
  </cols>
  <sheetData>
    <row r="1" spans="1:26" ht="20.100000000000001" customHeight="1" thickBot="1" x14ac:dyDescent="0.3">
      <c r="A1" s="152" t="s">
        <v>123</v>
      </c>
      <c r="B1" s="152"/>
      <c r="C1" s="152"/>
      <c r="D1" s="152"/>
      <c r="E1" s="152"/>
      <c r="F1" s="152"/>
      <c r="G1" s="29"/>
      <c r="H1" s="29"/>
      <c r="I1" s="29"/>
      <c r="J1" s="29"/>
      <c r="O1" s="155" t="s">
        <v>251</v>
      </c>
      <c r="P1" s="156"/>
      <c r="Q1" s="157"/>
      <c r="S1" s="49"/>
      <c r="T1" s="50"/>
    </row>
    <row r="2" spans="1:26" ht="20.100000000000001" customHeight="1" x14ac:dyDescent="0.25">
      <c r="A2" s="158" t="s">
        <v>248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39"/>
      <c r="R2" s="39"/>
      <c r="S2" s="39"/>
      <c r="T2" s="36"/>
      <c r="U2" s="36"/>
      <c r="V2" s="36"/>
      <c r="W2" s="36"/>
      <c r="X2" s="36"/>
      <c r="Y2" s="36"/>
      <c r="Z2" s="36"/>
    </row>
    <row r="3" spans="1:26" ht="20.100000000000001" customHeight="1" x14ac:dyDescent="0.25">
      <c r="A3" s="159" t="s">
        <v>201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39"/>
      <c r="R3" s="39"/>
      <c r="S3" s="39"/>
      <c r="T3" s="36"/>
      <c r="U3" s="36"/>
      <c r="V3" s="36"/>
      <c r="W3" s="36"/>
      <c r="X3" s="36"/>
      <c r="Y3" s="36"/>
      <c r="Z3" s="36"/>
    </row>
    <row r="4" spans="1:26" ht="20.100000000000001" customHeight="1" x14ac:dyDescent="0.25">
      <c r="A4" s="159" t="s">
        <v>125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39"/>
      <c r="R4" s="39"/>
      <c r="S4" s="51"/>
      <c r="T4" s="39"/>
      <c r="U4" s="39"/>
      <c r="V4" s="39"/>
      <c r="W4" s="39"/>
      <c r="X4" s="39"/>
      <c r="Y4" s="39"/>
      <c r="Z4" s="39"/>
    </row>
    <row r="5" spans="1:26" ht="20.100000000000001" customHeight="1" x14ac:dyDescent="0.25">
      <c r="A5" s="159"/>
      <c r="B5" s="159"/>
      <c r="C5" s="159"/>
      <c r="D5" s="159"/>
      <c r="E5" s="159"/>
      <c r="F5" s="159"/>
    </row>
    <row r="6" spans="1:26" ht="20.100000000000001" customHeight="1" x14ac:dyDescent="0.25">
      <c r="A6" s="168" t="s">
        <v>146</v>
      </c>
      <c r="B6" s="168"/>
      <c r="C6" s="168"/>
      <c r="D6" s="153" t="s">
        <v>118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P6" s="52"/>
      <c r="Q6" s="53"/>
      <c r="R6" s="53"/>
      <c r="S6" s="53"/>
      <c r="T6" s="53"/>
    </row>
    <row r="7" spans="1:26" ht="20.100000000000001" customHeight="1" x14ac:dyDescent="0.25">
      <c r="A7" s="48" t="s">
        <v>147</v>
      </c>
      <c r="B7" s="51"/>
      <c r="C7" s="51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52"/>
      <c r="R7" s="53"/>
      <c r="S7" s="53"/>
      <c r="T7" s="53"/>
      <c r="U7" s="53"/>
    </row>
    <row r="8" spans="1:26" ht="20.100000000000001" customHeight="1" x14ac:dyDescent="0.25">
      <c r="A8" s="54"/>
      <c r="D8" s="154" t="s">
        <v>124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</row>
    <row r="9" spans="1:26" ht="20.100000000000001" customHeight="1" x14ac:dyDescent="0.25">
      <c r="A9" s="51"/>
      <c r="B9" s="51"/>
      <c r="C9" s="51"/>
      <c r="D9" s="51"/>
      <c r="Q9" s="51"/>
      <c r="R9" s="55"/>
      <c r="S9" s="51"/>
      <c r="T9" s="51"/>
    </row>
    <row r="10" spans="1:26" ht="24.95" customHeight="1" thickBot="1" x14ac:dyDescent="0.3">
      <c r="A10" s="169" t="s">
        <v>0</v>
      </c>
      <c r="B10" s="169"/>
      <c r="C10" s="169"/>
      <c r="D10" s="170" t="s">
        <v>1</v>
      </c>
      <c r="E10" s="171"/>
      <c r="F10" s="172" t="s">
        <v>2</v>
      </c>
      <c r="G10" s="173"/>
      <c r="H10" s="174" t="s">
        <v>3</v>
      </c>
      <c r="I10" s="175"/>
      <c r="J10" s="174" t="s">
        <v>4</v>
      </c>
      <c r="K10" s="176"/>
      <c r="L10" s="176"/>
      <c r="M10" s="176"/>
      <c r="N10" s="176"/>
      <c r="O10" s="176"/>
      <c r="P10" s="176"/>
      <c r="Q10" s="175"/>
      <c r="V10" s="82"/>
    </row>
    <row r="11" spans="1:26" ht="24.95" customHeight="1" thickBot="1" x14ac:dyDescent="0.3">
      <c r="A11" s="166" t="s">
        <v>126</v>
      </c>
      <c r="B11" s="166"/>
      <c r="C11" s="166"/>
      <c r="D11" s="56">
        <v>0</v>
      </c>
      <c r="E11" s="81">
        <v>1</v>
      </c>
      <c r="F11" s="84">
        <v>2</v>
      </c>
      <c r="G11" s="85">
        <v>4</v>
      </c>
      <c r="H11" s="86">
        <v>1</v>
      </c>
      <c r="I11" s="87">
        <v>2</v>
      </c>
      <c r="J11" s="86"/>
      <c r="K11" s="88"/>
      <c r="L11" s="88"/>
      <c r="M11" s="88"/>
      <c r="N11" s="88"/>
      <c r="O11" s="88"/>
      <c r="P11" s="89"/>
      <c r="Q11" s="90"/>
    </row>
    <row r="12" spans="1:26" ht="20.100000000000001" customHeight="1" x14ac:dyDescent="0.25">
      <c r="A12" s="152"/>
      <c r="B12" s="152"/>
      <c r="C12" s="152"/>
      <c r="D12" s="51"/>
      <c r="E12" s="51"/>
      <c r="F12" s="51"/>
      <c r="G12" s="51"/>
    </row>
    <row r="13" spans="1:26" ht="24.95" customHeight="1" x14ac:dyDescent="0.25">
      <c r="A13" s="57" t="s">
        <v>212</v>
      </c>
      <c r="B13" s="39"/>
      <c r="C13" s="51"/>
      <c r="D13" s="167" t="s">
        <v>1</v>
      </c>
      <c r="E13" s="167"/>
      <c r="F13" s="163" t="s">
        <v>122</v>
      </c>
      <c r="G13" s="164"/>
      <c r="H13" s="164"/>
      <c r="I13" s="164"/>
      <c r="J13" s="165"/>
      <c r="K13" s="160" t="s">
        <v>5</v>
      </c>
      <c r="L13" s="161"/>
      <c r="M13" s="162"/>
    </row>
    <row r="14" spans="1:26" ht="24.95" customHeight="1" thickBot="1" x14ac:dyDescent="0.3">
      <c r="A14" s="57" t="s">
        <v>119</v>
      </c>
      <c r="B14" s="58"/>
      <c r="C14" s="55"/>
      <c r="D14" s="56">
        <v>0</v>
      </c>
      <c r="E14" s="91">
        <v>3</v>
      </c>
      <c r="F14" s="92"/>
      <c r="G14" s="93"/>
      <c r="H14" s="93"/>
      <c r="I14" s="93"/>
      <c r="J14" s="94"/>
      <c r="K14" s="92"/>
      <c r="L14" s="93"/>
      <c r="M14" s="95"/>
      <c r="N14" s="59"/>
      <c r="O14" s="59"/>
      <c r="P14" s="59"/>
      <c r="Q14" s="59"/>
      <c r="R14" s="59"/>
      <c r="S14" s="59"/>
      <c r="T14" s="59"/>
    </row>
    <row r="15" spans="1:26" ht="24.95" customHeight="1" x14ac:dyDescent="0.25">
      <c r="A15" s="60" t="s">
        <v>120</v>
      </c>
      <c r="B15" s="29"/>
      <c r="C15" s="29"/>
      <c r="D15" s="29"/>
      <c r="E15" s="29"/>
    </row>
    <row r="16" spans="1:26" ht="20.100000000000001" customHeight="1" x14ac:dyDescent="0.25">
      <c r="A16" s="61"/>
      <c r="G16" s="62"/>
      <c r="H16" s="62"/>
    </row>
    <row r="17" spans="1:26" ht="20.100000000000001" customHeight="1" x14ac:dyDescent="0.25">
      <c r="A17" s="54" t="s">
        <v>252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20.100000000000001" customHeight="1" x14ac:dyDescent="0.25">
      <c r="A18" s="63" t="s">
        <v>253</v>
      </c>
    </row>
    <row r="19" spans="1:26" ht="20.100000000000001" customHeight="1" x14ac:dyDescent="0.25">
      <c r="A19" s="63" t="s">
        <v>254</v>
      </c>
    </row>
    <row r="20" spans="1:26" ht="20.100000000000001" customHeight="1" x14ac:dyDescent="0.25">
      <c r="A20" s="63"/>
    </row>
    <row r="21" spans="1:26" ht="20.100000000000001" customHeight="1" x14ac:dyDescent="0.25">
      <c r="A21" s="63"/>
    </row>
    <row r="22" spans="1:26" ht="20.100000000000001" customHeight="1" x14ac:dyDescent="0.25">
      <c r="A22" s="105" t="s">
        <v>6</v>
      </c>
      <c r="B22" s="107"/>
      <c r="C22" s="111"/>
      <c r="D22" s="96" t="s">
        <v>7</v>
      </c>
      <c r="E22" s="106"/>
      <c r="F22" s="109" t="s">
        <v>8</v>
      </c>
      <c r="G22" s="108"/>
      <c r="H22" s="111"/>
      <c r="I22" s="97" t="s">
        <v>9</v>
      </c>
      <c r="J22" s="97"/>
      <c r="K22" s="97"/>
      <c r="L22" s="97"/>
      <c r="M22" s="96" t="s">
        <v>10</v>
      </c>
      <c r="N22" s="97"/>
      <c r="O22" s="97"/>
      <c r="P22" s="97"/>
      <c r="Q22" s="98"/>
      <c r="R22" s="66"/>
      <c r="S22" s="50"/>
    </row>
    <row r="23" spans="1:26" ht="20.100000000000001" customHeight="1" x14ac:dyDescent="0.25">
      <c r="A23" s="101"/>
      <c r="B23" s="65"/>
      <c r="C23" s="64"/>
      <c r="D23" s="101"/>
      <c r="E23" s="50"/>
      <c r="F23" s="110" t="s">
        <v>11</v>
      </c>
      <c r="G23" s="50"/>
      <c r="H23" s="100"/>
      <c r="I23" s="66" t="s">
        <v>12</v>
      </c>
      <c r="J23" s="66"/>
      <c r="K23" s="66"/>
      <c r="L23" s="66"/>
      <c r="M23" s="101"/>
      <c r="N23" s="65"/>
      <c r="O23" s="65"/>
      <c r="P23" s="65"/>
      <c r="Q23" s="64"/>
      <c r="R23" s="65"/>
      <c r="S23" s="50"/>
    </row>
    <row r="24" spans="1:26" ht="20.100000000000001" customHeight="1" x14ac:dyDescent="0.25">
      <c r="A24" s="101"/>
      <c r="B24" s="65"/>
      <c r="C24" s="64"/>
      <c r="D24" s="101"/>
      <c r="E24" s="65"/>
      <c r="F24" s="65"/>
      <c r="G24" s="65"/>
      <c r="H24" s="64"/>
      <c r="I24" s="65"/>
      <c r="J24" s="65"/>
      <c r="K24" s="65"/>
      <c r="L24" s="65"/>
      <c r="M24" s="99" t="s">
        <v>13</v>
      </c>
      <c r="N24" s="66"/>
      <c r="O24" s="66"/>
      <c r="P24" s="66"/>
      <c r="Q24" s="100"/>
      <c r="R24" s="66"/>
      <c r="S24" s="50"/>
    </row>
    <row r="25" spans="1:26" ht="20.100000000000001" customHeight="1" x14ac:dyDescent="0.25">
      <c r="A25" s="101"/>
      <c r="B25" s="65"/>
      <c r="C25" s="64"/>
      <c r="D25" s="101"/>
      <c r="E25" s="65"/>
      <c r="F25" s="65"/>
      <c r="G25" s="50"/>
      <c r="H25" s="100"/>
      <c r="I25" s="66" t="s">
        <v>14</v>
      </c>
      <c r="J25" s="66"/>
      <c r="K25" s="66"/>
      <c r="L25" s="66"/>
      <c r="M25" s="101"/>
      <c r="N25" s="65"/>
      <c r="O25" s="65"/>
      <c r="P25" s="65"/>
      <c r="Q25" s="64"/>
      <c r="R25" s="65"/>
      <c r="S25" s="50"/>
    </row>
    <row r="26" spans="1:26" ht="20.100000000000001" customHeight="1" x14ac:dyDescent="0.25">
      <c r="A26" s="102"/>
      <c r="B26" s="103"/>
      <c r="C26" s="104"/>
      <c r="D26" s="102"/>
      <c r="E26" s="103"/>
      <c r="F26" s="103"/>
      <c r="G26" s="103"/>
      <c r="H26" s="104"/>
      <c r="I26" s="103"/>
      <c r="J26" s="103"/>
      <c r="K26" s="103"/>
      <c r="L26" s="103"/>
      <c r="M26" s="102"/>
      <c r="N26" s="103"/>
      <c r="O26" s="103"/>
      <c r="P26" s="103"/>
      <c r="Q26" s="104"/>
      <c r="R26" s="65"/>
      <c r="S26" s="50"/>
    </row>
    <row r="27" spans="1:26" x14ac:dyDescent="0.25">
      <c r="B27" s="29"/>
    </row>
    <row r="28" spans="1:26" x14ac:dyDescent="0.25">
      <c r="A28" s="67"/>
    </row>
    <row r="29" spans="1:26" ht="150" customHeight="1" x14ac:dyDescent="0.25">
      <c r="A29" s="152" t="s">
        <v>213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39"/>
      <c r="R29" s="39"/>
      <c r="S29" s="39"/>
    </row>
    <row r="30" spans="1:26" ht="20.100000000000001" customHeight="1" x14ac:dyDescent="0.25">
      <c r="A30" s="68" t="s">
        <v>15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69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20.100000000000001" customHeight="1" x14ac:dyDescent="0.25">
      <c r="A31" s="68" t="s">
        <v>16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69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20.100000000000001" customHeight="1" x14ac:dyDescent="0.25">
      <c r="A32" s="53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69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20.100000000000001" customHeight="1" x14ac:dyDescent="0.25">
      <c r="A33" s="68" t="s">
        <v>18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69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20.100000000000001" customHeight="1" x14ac:dyDescent="0.25">
      <c r="A34" s="70" t="s">
        <v>121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53"/>
      <c r="T34" s="53"/>
      <c r="U34" s="53"/>
      <c r="V34" s="53"/>
      <c r="W34" s="53"/>
      <c r="X34" s="53"/>
      <c r="Y34" s="53"/>
      <c r="Z34" s="53"/>
    </row>
    <row r="35" spans="1:26" ht="20.100000000000001" customHeight="1" x14ac:dyDescent="0.25">
      <c r="A35" s="53" t="s">
        <v>19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69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20.100000000000001" customHeight="1" x14ac:dyDescent="0.25">
      <c r="A36" s="53" t="s">
        <v>20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69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20.100000000000001" customHeight="1" x14ac:dyDescent="0.25">
      <c r="A37" s="46" t="s">
        <v>211</v>
      </c>
      <c r="B37" s="71"/>
      <c r="C37" s="71"/>
      <c r="D37" s="71"/>
      <c r="E37" s="71"/>
      <c r="F37" s="71"/>
      <c r="G37" s="71"/>
      <c r="H37" s="71"/>
      <c r="I37" s="71"/>
      <c r="J37" s="53"/>
      <c r="K37" s="53"/>
      <c r="L37" s="53"/>
      <c r="M37" s="53"/>
      <c r="N37" s="69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x14ac:dyDescent="0.25">
      <c r="A38" s="47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69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x14ac:dyDescent="0.25">
      <c r="A39" s="47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69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20.100000000000001" customHeight="1" x14ac:dyDescent="0.25">
      <c r="A40" s="72" t="s">
        <v>249</v>
      </c>
      <c r="B40" s="73"/>
      <c r="C40" s="73"/>
      <c r="D40" s="73"/>
      <c r="E40" s="73"/>
      <c r="F40" s="53"/>
      <c r="G40" s="53"/>
      <c r="H40" s="53"/>
      <c r="I40" s="53"/>
      <c r="J40" s="53"/>
      <c r="K40" s="53"/>
      <c r="L40" s="53"/>
      <c r="M40" s="53"/>
      <c r="N40" s="69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20.100000000000001" customHeight="1" x14ac:dyDescent="0.25">
      <c r="A41" s="218" t="s">
        <v>255</v>
      </c>
      <c r="B41" s="73"/>
      <c r="C41" s="73"/>
      <c r="D41" s="73"/>
      <c r="E41" s="73"/>
      <c r="F41" s="53"/>
      <c r="G41" s="53"/>
      <c r="H41" s="53"/>
      <c r="I41" s="53"/>
      <c r="J41" s="53"/>
      <c r="K41" s="53"/>
      <c r="L41" s="53"/>
      <c r="M41" s="53"/>
      <c r="N41" s="69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20.100000000000001" customHeight="1" x14ac:dyDescent="0.25">
      <c r="A42" s="74" t="s">
        <v>203</v>
      </c>
      <c r="B42" s="75"/>
      <c r="C42" s="75"/>
      <c r="D42" s="75"/>
      <c r="E42" s="75"/>
      <c r="F42" s="53"/>
      <c r="G42" s="53"/>
      <c r="H42" s="53"/>
      <c r="I42" s="53"/>
      <c r="J42" s="53"/>
      <c r="K42" s="53"/>
      <c r="L42" s="53"/>
      <c r="M42" s="53"/>
      <c r="N42" s="69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20.100000000000001" customHeight="1" x14ac:dyDescent="0.25">
      <c r="A43" s="74" t="s">
        <v>204</v>
      </c>
      <c r="B43" s="75"/>
      <c r="C43" s="75"/>
      <c r="D43" s="75"/>
      <c r="E43" s="75"/>
      <c r="F43" s="53"/>
      <c r="G43" s="53"/>
      <c r="H43" s="53"/>
      <c r="I43" s="53"/>
      <c r="J43" s="53"/>
      <c r="K43" s="53"/>
      <c r="L43" s="53"/>
      <c r="M43" s="53"/>
      <c r="N43" s="69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20.100000000000001" customHeight="1" x14ac:dyDescent="0.25">
      <c r="A44" s="74" t="s">
        <v>205</v>
      </c>
      <c r="B44" s="75"/>
      <c r="C44" s="75"/>
      <c r="D44" s="75"/>
      <c r="E44" s="75"/>
      <c r="F44" s="53"/>
      <c r="G44" s="53"/>
      <c r="H44" s="53"/>
      <c r="I44" s="53"/>
      <c r="J44" s="53"/>
      <c r="K44" s="53"/>
      <c r="L44" s="53"/>
      <c r="M44" s="53"/>
      <c r="N44" s="69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20.100000000000001" customHeight="1" x14ac:dyDescent="0.25">
      <c r="A45" s="74" t="s">
        <v>206</v>
      </c>
      <c r="B45" s="75"/>
      <c r="C45" s="75"/>
      <c r="D45" s="75"/>
      <c r="E45" s="75"/>
      <c r="F45" s="53"/>
      <c r="G45" s="53"/>
      <c r="H45" s="53"/>
      <c r="I45" s="53"/>
      <c r="J45" s="53"/>
      <c r="K45" s="53"/>
      <c r="L45" s="53"/>
      <c r="M45" s="53"/>
      <c r="N45" s="69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20.100000000000001" customHeight="1" x14ac:dyDescent="0.25">
      <c r="A46" s="74" t="s">
        <v>207</v>
      </c>
      <c r="B46" s="75"/>
      <c r="C46" s="75"/>
      <c r="D46" s="75"/>
      <c r="E46" s="75"/>
      <c r="F46" s="53"/>
      <c r="G46" s="53"/>
      <c r="H46" s="53"/>
      <c r="I46" s="53"/>
      <c r="J46" s="53"/>
      <c r="K46" s="53"/>
      <c r="L46" s="53"/>
      <c r="M46" s="53"/>
      <c r="N46" s="69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20.100000000000001" customHeight="1" x14ac:dyDescent="0.25">
      <c r="A47" s="74" t="s">
        <v>208</v>
      </c>
      <c r="B47" s="75"/>
      <c r="C47" s="75"/>
      <c r="D47" s="75"/>
      <c r="E47" s="75"/>
      <c r="F47" s="53"/>
      <c r="G47" s="53"/>
      <c r="H47" s="53"/>
      <c r="I47" s="53"/>
      <c r="J47" s="53"/>
      <c r="K47" s="53"/>
      <c r="L47" s="53"/>
      <c r="M47" s="53"/>
      <c r="N47" s="69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20.100000000000001" customHeight="1" x14ac:dyDescent="0.25">
      <c r="A48" s="74" t="s">
        <v>209</v>
      </c>
      <c r="B48" s="75"/>
      <c r="C48" s="75"/>
      <c r="D48" s="75"/>
      <c r="E48" s="75"/>
      <c r="F48" s="53"/>
      <c r="G48" s="53"/>
      <c r="H48" s="53"/>
      <c r="I48" s="53"/>
      <c r="J48" s="53"/>
      <c r="K48" s="53"/>
      <c r="L48" s="53"/>
      <c r="M48" s="53"/>
      <c r="N48" s="69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20.100000000000001" customHeight="1" x14ac:dyDescent="0.25">
      <c r="A49" s="74" t="s">
        <v>210</v>
      </c>
      <c r="B49" s="75"/>
      <c r="C49" s="75"/>
      <c r="D49" s="75"/>
      <c r="E49" s="75"/>
      <c r="F49" s="53"/>
      <c r="G49" s="53"/>
      <c r="H49" s="53"/>
      <c r="I49" s="53"/>
      <c r="J49" s="53"/>
      <c r="K49" s="53"/>
      <c r="L49" s="53"/>
      <c r="M49" s="53"/>
      <c r="N49" s="69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69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x14ac:dyDescent="0.25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8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 ht="15" customHeight="1" x14ac:dyDescent="0.25"/>
    <row r="54" spans="1:26" ht="15" customHeight="1" x14ac:dyDescent="0.25"/>
    <row r="55" spans="1:26" ht="15" customHeight="1" x14ac:dyDescent="0.25"/>
    <row r="56" spans="1:26" ht="15" customHeight="1" x14ac:dyDescent="0.25"/>
    <row r="57" spans="1:26" ht="15" customHeight="1" x14ac:dyDescent="0.25"/>
    <row r="58" spans="1:26" ht="15" customHeight="1" x14ac:dyDescent="0.25"/>
    <row r="59" spans="1:26" ht="15" customHeight="1" x14ac:dyDescent="0.25"/>
    <row r="60" spans="1:26" ht="15" customHeight="1" x14ac:dyDescent="0.25"/>
    <row r="61" spans="1:26" ht="15" customHeight="1" x14ac:dyDescent="0.25"/>
    <row r="62" spans="1:26" ht="15" customHeight="1" x14ac:dyDescent="0.25"/>
    <row r="63" spans="1:26" ht="15" customHeight="1" x14ac:dyDescent="0.25"/>
    <row r="64" spans="1:26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</sheetData>
  <mergeCells count="20">
    <mergeCell ref="J10:Q10"/>
    <mergeCell ref="A6:C6"/>
    <mergeCell ref="A10:C10"/>
    <mergeCell ref="D10:E10"/>
    <mergeCell ref="F10:G10"/>
    <mergeCell ref="H10:I10"/>
    <mergeCell ref="A1:F1"/>
    <mergeCell ref="D6:N6"/>
    <mergeCell ref="D8:N8"/>
    <mergeCell ref="O1:Q1"/>
    <mergeCell ref="A2:P2"/>
    <mergeCell ref="A3:P3"/>
    <mergeCell ref="A4:P4"/>
    <mergeCell ref="K13:M13"/>
    <mergeCell ref="F13:J13"/>
    <mergeCell ref="A5:F5"/>
    <mergeCell ref="A29:P29"/>
    <mergeCell ref="A11:C11"/>
    <mergeCell ref="A12:C12"/>
    <mergeCell ref="D13:E13"/>
  </mergeCells>
  <hyperlinks>
    <hyperlink ref="A15" r:id="rId1" display="statistika@mindop.sk  "/>
    <hyperlink ref="A42" location="'Modul 301'!A1" display="Modul 301 - PRÍJMY"/>
    <hyperlink ref="A43" location="'Modul 302'!A1" display="Modul 302 - VÝDAVKY"/>
    <hyperlink ref="A44" location="'Modul 313'!A1" display="Modul 313 - OBSTARANIE DLHODOBÉHO HMOTNÉHO MAJETKU DOPRAVNEJ CESTY V CESTNEJ INFRAŠTRUKTÚRE PODĽA ÚČELU"/>
    <hyperlink ref="A45" location="'Modul 314'!A1" display="Modul 314 - DLHODOBÝ MAJETOK DOPRAVNEJ CESTY V CESTNEJ INFRAŠTRUKTÚRE"/>
    <hyperlink ref="A46" location="'Modul 315'!A1" display="Modul 315 - ZÚČTOVANIE NÁKLADOV NA DIAĽNICE"/>
    <hyperlink ref="A47" location="'Modul 316'!A1" display="Modul 316 - ZÚČTOVANIE NÁKLADOV NA RÝCHLOSTNÉ CESTY"/>
    <hyperlink ref="A48" location="'Modul 317'!A1" display="Modul 317 - ZÚČTOVANIE NÁKLADOV NA CESTY I.-III. TRIEDY"/>
    <hyperlink ref="A49" location="'Modul 99'!A1" display="Modul 99 - Čas vypĺňania formulára"/>
    <hyperlink ref="A41" location="'Metodické vysvetlivky'!A1" display="Metodické vysvetlivky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F5" sqref="F5"/>
    </sheetView>
  </sheetViews>
  <sheetFormatPr defaultRowHeight="15" x14ac:dyDescent="0.25"/>
  <cols>
    <col min="1" max="4" width="12.7109375" customWidth="1"/>
    <col min="7" max="7" width="21.7109375" customWidth="1"/>
  </cols>
  <sheetData>
    <row r="1" spans="1:7" ht="20.100000000000001" customHeight="1" thickBot="1" x14ac:dyDescent="0.3">
      <c r="A1" s="152" t="s">
        <v>123</v>
      </c>
      <c r="B1" s="152"/>
      <c r="C1" s="152"/>
      <c r="D1" s="152"/>
      <c r="E1" s="29"/>
      <c r="F1" s="29"/>
      <c r="G1" s="38" t="s">
        <v>199</v>
      </c>
    </row>
    <row r="2" spans="1:7" ht="20.100000000000001" customHeight="1" x14ac:dyDescent="0.25">
      <c r="A2" s="158" t="s">
        <v>200</v>
      </c>
      <c r="B2" s="158"/>
      <c r="C2" s="158"/>
      <c r="D2" s="158"/>
      <c r="E2" s="158"/>
      <c r="F2" s="158"/>
      <c r="G2" s="158"/>
    </row>
    <row r="3" spans="1:7" ht="20.100000000000001" customHeight="1" x14ac:dyDescent="0.25">
      <c r="A3" s="158" t="s">
        <v>201</v>
      </c>
      <c r="B3" s="158"/>
      <c r="C3" s="158"/>
      <c r="D3" s="158"/>
      <c r="E3" s="158"/>
      <c r="F3" s="158"/>
      <c r="G3" s="158"/>
    </row>
    <row r="4" spans="1:7" ht="20.100000000000001" customHeight="1" x14ac:dyDescent="0.25">
      <c r="A4" s="159" t="s">
        <v>125</v>
      </c>
      <c r="B4" s="159"/>
      <c r="C4" s="159"/>
      <c r="D4" s="159"/>
      <c r="E4" s="159"/>
      <c r="F4" s="159"/>
      <c r="G4" s="159"/>
    </row>
    <row r="5" spans="1:7" ht="20.100000000000001" customHeight="1" thickBot="1" x14ac:dyDescent="0.3">
      <c r="A5" s="3"/>
      <c r="B5" s="3"/>
      <c r="C5" s="3"/>
      <c r="D5" s="3"/>
      <c r="E5" s="3"/>
      <c r="F5" s="3"/>
      <c r="G5" s="3"/>
    </row>
    <row r="6" spans="1:7" ht="20.100000000000001" customHeight="1" x14ac:dyDescent="0.25">
      <c r="A6" s="30" t="s">
        <v>113</v>
      </c>
      <c r="B6" s="216" t="s">
        <v>114</v>
      </c>
      <c r="C6" s="216"/>
      <c r="D6" s="216"/>
      <c r="E6" s="31"/>
      <c r="F6" s="31"/>
      <c r="G6" s="31"/>
    </row>
    <row r="7" spans="1:7" ht="20.100000000000001" customHeight="1" thickBot="1" x14ac:dyDescent="0.3">
      <c r="A7" s="32" t="s">
        <v>21</v>
      </c>
      <c r="B7" s="216"/>
      <c r="C7" s="216"/>
      <c r="D7" s="216"/>
      <c r="E7" s="31"/>
      <c r="F7" s="31"/>
      <c r="G7" s="31"/>
    </row>
    <row r="8" spans="1:7" ht="20.100000000000001" customHeight="1" x14ac:dyDescent="0.25">
      <c r="A8" s="31"/>
      <c r="B8" s="31"/>
      <c r="C8" s="31"/>
      <c r="D8" s="31"/>
      <c r="E8" s="31"/>
      <c r="F8" s="31"/>
      <c r="G8" s="31"/>
    </row>
    <row r="9" spans="1:7" ht="24.95" customHeight="1" x14ac:dyDescent="0.25">
      <c r="A9" s="217" t="s">
        <v>115</v>
      </c>
      <c r="B9" s="217"/>
      <c r="C9" s="217"/>
      <c r="D9" s="217"/>
      <c r="E9" s="28" t="s">
        <v>116</v>
      </c>
      <c r="F9" s="33">
        <v>1</v>
      </c>
      <c r="G9" s="34"/>
    </row>
    <row r="10" spans="1:7" ht="24.95" customHeight="1" x14ac:dyDescent="0.25">
      <c r="A10" s="217"/>
      <c r="B10" s="217"/>
      <c r="C10" s="217"/>
      <c r="D10" s="217"/>
      <c r="E10" s="28" t="s">
        <v>117</v>
      </c>
      <c r="F10" s="33">
        <v>2</v>
      </c>
      <c r="G10" s="34"/>
    </row>
  </sheetData>
  <mergeCells count="6">
    <mergeCell ref="A1:D1"/>
    <mergeCell ref="A4:G4"/>
    <mergeCell ref="B6:D7"/>
    <mergeCell ref="A9:D10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showGridLines="0" topLeftCell="A13" workbookViewId="0">
      <selection activeCell="O7" sqref="O7"/>
    </sheetView>
  </sheetViews>
  <sheetFormatPr defaultRowHeight="15" x14ac:dyDescent="0.25"/>
  <cols>
    <col min="1" max="1" width="18.42578125" customWidth="1"/>
  </cols>
  <sheetData>
    <row r="1" spans="1:15" ht="15.75" x14ac:dyDescent="0.25">
      <c r="A1" s="219" t="s">
        <v>202</v>
      </c>
      <c r="B1" s="220"/>
      <c r="C1" s="220"/>
      <c r="D1" s="220"/>
      <c r="E1" s="220"/>
      <c r="F1" s="220"/>
      <c r="G1" s="220"/>
      <c r="H1" s="221"/>
      <c r="I1" s="222"/>
      <c r="J1" s="222"/>
      <c r="L1" s="219" t="s">
        <v>256</v>
      </c>
      <c r="M1" s="220"/>
      <c r="N1" s="221"/>
    </row>
    <row r="2" spans="1:15" ht="15.75" x14ac:dyDescent="0.25">
      <c r="A2" s="45"/>
      <c r="B2" s="45"/>
      <c r="C2" s="45"/>
      <c r="D2" s="45"/>
      <c r="E2" s="45"/>
      <c r="F2" s="45"/>
      <c r="G2" s="45"/>
      <c r="H2" s="45"/>
      <c r="I2" s="44"/>
      <c r="J2" s="44"/>
      <c r="K2" s="45"/>
      <c r="L2" s="45"/>
      <c r="M2" s="45"/>
      <c r="N2" s="48"/>
      <c r="O2" s="48"/>
    </row>
    <row r="3" spans="1:15" ht="15.75" x14ac:dyDescent="0.25">
      <c r="A3" s="79" t="s">
        <v>148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5.75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15.75" x14ac:dyDescent="0.25">
      <c r="A5" s="223" t="s">
        <v>149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5.75" x14ac:dyDescent="0.25">
      <c r="A6" s="48"/>
      <c r="B6" s="79" t="s">
        <v>214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15.75" x14ac:dyDescent="0.25">
      <c r="A7" s="48"/>
      <c r="B7" s="48" t="s">
        <v>150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15.75" x14ac:dyDescent="0.25">
      <c r="A8" s="48"/>
      <c r="B8" s="48" t="s">
        <v>215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5.75" x14ac:dyDescent="0.25">
      <c r="A9" s="48"/>
      <c r="B9" s="79" t="s">
        <v>216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5" ht="15.75" x14ac:dyDescent="0.25">
      <c r="A10" s="48"/>
      <c r="B10" s="79" t="s">
        <v>217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ht="15.75" x14ac:dyDescent="0.25">
      <c r="A11" s="48"/>
      <c r="B11" s="79" t="s">
        <v>218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ht="15.75" x14ac:dyDescent="0.25">
      <c r="A12" s="48"/>
      <c r="B12" s="79" t="s">
        <v>219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 ht="15.75" x14ac:dyDescent="0.25">
      <c r="A13" s="48"/>
      <c r="B13" s="48" t="s">
        <v>151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 ht="15.75" x14ac:dyDescent="0.25">
      <c r="A14" s="48"/>
      <c r="B14" s="79" t="s">
        <v>220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ht="15.75" x14ac:dyDescent="0.25">
      <c r="A15" s="48"/>
      <c r="B15" s="79" t="s">
        <v>221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ht="15.75" x14ac:dyDescent="0.25">
      <c r="A16" s="48"/>
      <c r="B16" s="79" t="s">
        <v>222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15.75" x14ac:dyDescent="0.25">
      <c r="A17" s="48"/>
      <c r="B17" s="48" t="s">
        <v>152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ht="15.75" x14ac:dyDescent="0.25">
      <c r="A18" s="48"/>
      <c r="B18" s="79" t="s">
        <v>223</v>
      </c>
      <c r="C18" s="48" t="s">
        <v>129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15" ht="15.75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1:15" ht="15.75" x14ac:dyDescent="0.25">
      <c r="A20" s="223" t="s">
        <v>153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15" ht="15.75" x14ac:dyDescent="0.25">
      <c r="A21" s="48"/>
      <c r="B21" s="79" t="s">
        <v>224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15" ht="15.75" x14ac:dyDescent="0.25">
      <c r="A22" s="48"/>
      <c r="B22" s="48" t="s">
        <v>154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1:15" ht="15.75" x14ac:dyDescent="0.25">
      <c r="A23" s="48"/>
      <c r="B23" s="79" t="s">
        <v>225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5.75" x14ac:dyDescent="0.25">
      <c r="A24" s="48"/>
      <c r="B24" s="48" t="s">
        <v>155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5" ht="15.75" x14ac:dyDescent="0.25">
      <c r="A25" s="48"/>
      <c r="B25" s="79" t="s">
        <v>226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ht="15.75" x14ac:dyDescent="0.25">
      <c r="A26" s="48"/>
      <c r="B26" s="79" t="s">
        <v>227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15" ht="15.75" x14ac:dyDescent="0.25">
      <c r="A27" s="48"/>
      <c r="B27" s="79" t="s">
        <v>228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ht="15.75" x14ac:dyDescent="0.25">
      <c r="A28" s="48"/>
      <c r="B28" s="79" t="s">
        <v>229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5" ht="15.75" x14ac:dyDescent="0.25">
      <c r="A29" s="48"/>
      <c r="B29" s="79" t="s">
        <v>230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15.75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</row>
    <row r="31" spans="1:15" ht="15.75" x14ac:dyDescent="0.25">
      <c r="A31" s="48"/>
      <c r="B31" s="80" t="s">
        <v>156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5" ht="15.75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</row>
    <row r="33" spans="1:15" ht="15.75" x14ac:dyDescent="0.25">
      <c r="A33" s="223" t="s">
        <v>157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ht="15.75" x14ac:dyDescent="0.25">
      <c r="A34" s="48"/>
      <c r="B34" s="48" t="s">
        <v>231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5.75" x14ac:dyDescent="0.25">
      <c r="A35" s="48"/>
      <c r="B35" s="48" t="s">
        <v>158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15.75" x14ac:dyDescent="0.25">
      <c r="A36" s="48"/>
      <c r="B36" s="48" t="s">
        <v>159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ht="15.75" x14ac:dyDescent="0.25">
      <c r="A37" s="48"/>
      <c r="B37" s="48" t="s">
        <v>160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  <row r="38" spans="1:15" ht="15.75" x14ac:dyDescent="0.25">
      <c r="A38" s="48"/>
      <c r="B38" s="48" t="s">
        <v>161</v>
      </c>
      <c r="C38" s="48" t="s">
        <v>162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</row>
    <row r="39" spans="1:15" ht="15.75" x14ac:dyDescent="0.25">
      <c r="A39" s="48"/>
      <c r="B39" s="48"/>
      <c r="C39" s="48" t="s">
        <v>163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</row>
    <row r="40" spans="1:15" ht="15.75" x14ac:dyDescent="0.25">
      <c r="A40" s="48"/>
      <c r="B40" s="48" t="s">
        <v>161</v>
      </c>
      <c r="C40" s="48" t="s">
        <v>164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spans="1:15" ht="15.75" x14ac:dyDescent="0.25">
      <c r="A41" s="48"/>
      <c r="B41" s="48"/>
      <c r="C41" s="48" t="s">
        <v>165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</row>
    <row r="42" spans="1:15" ht="15.75" x14ac:dyDescent="0.25">
      <c r="A42" s="48"/>
      <c r="B42" s="48"/>
      <c r="C42" s="48" t="s">
        <v>166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</row>
    <row r="43" spans="1:15" ht="15.75" x14ac:dyDescent="0.25">
      <c r="A43" s="48"/>
      <c r="B43" s="48" t="s">
        <v>161</v>
      </c>
      <c r="C43" s="48" t="s">
        <v>167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</row>
    <row r="44" spans="1:15" ht="15.75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5" spans="1:15" ht="15.75" x14ac:dyDescent="0.25">
      <c r="A45" s="223" t="s">
        <v>168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1:15" ht="15.75" x14ac:dyDescent="0.25">
      <c r="A46" s="48"/>
      <c r="B46" s="79" t="s">
        <v>232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1:15" ht="15.75" x14ac:dyDescent="0.25">
      <c r="A47" s="48"/>
      <c r="B47" s="48" t="s">
        <v>169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</row>
    <row r="48" spans="1:15" ht="15.75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1:15" ht="15.75" x14ac:dyDescent="0.25">
      <c r="A49" s="223" t="s">
        <v>170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1:15" ht="15.75" x14ac:dyDescent="0.25">
      <c r="A50" s="48"/>
      <c r="B50" s="79" t="s">
        <v>233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1:15" ht="15.75" x14ac:dyDescent="0.25">
      <c r="A51" s="48"/>
      <c r="B51" s="48" t="s">
        <v>171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2" spans="1:15" ht="15.75" x14ac:dyDescent="0.25">
      <c r="A52" s="48"/>
      <c r="B52" s="79" t="s">
        <v>234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</row>
    <row r="53" spans="1:15" ht="15.75" x14ac:dyDescent="0.25">
      <c r="A53" s="48"/>
      <c r="B53" s="79" t="s">
        <v>235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1:15" ht="15.75" x14ac:dyDescent="0.25">
      <c r="A54" s="48"/>
      <c r="B54" s="48" t="s">
        <v>172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1:15" ht="15.75" x14ac:dyDescent="0.25">
      <c r="A55" s="48"/>
      <c r="B55" s="48" t="s">
        <v>173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</row>
    <row r="56" spans="1:15" ht="15.75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</row>
    <row r="57" spans="1:15" ht="15.75" x14ac:dyDescent="0.25">
      <c r="A57" s="48"/>
      <c r="B57" s="79" t="s">
        <v>236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5" ht="15.75" x14ac:dyDescent="0.25">
      <c r="A58" s="48"/>
      <c r="B58" s="48" t="s">
        <v>174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</row>
    <row r="59" spans="1:15" ht="15.75" x14ac:dyDescent="0.25">
      <c r="A59" s="48"/>
      <c r="B59" s="48" t="s">
        <v>175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</row>
    <row r="60" spans="1:15" ht="15.75" x14ac:dyDescent="0.25">
      <c r="A60" s="48"/>
      <c r="B60" s="48" t="s">
        <v>161</v>
      </c>
      <c r="C60" s="48" t="s">
        <v>195</v>
      </c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</row>
    <row r="61" spans="1:15" ht="15.75" x14ac:dyDescent="0.25">
      <c r="A61" s="48"/>
      <c r="B61" s="48"/>
      <c r="C61" s="48" t="s">
        <v>196</v>
      </c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</row>
    <row r="62" spans="1:15" ht="15.75" x14ac:dyDescent="0.25">
      <c r="A62" s="48"/>
      <c r="B62" s="48" t="s">
        <v>161</v>
      </c>
      <c r="C62" s="48" t="s">
        <v>176</v>
      </c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</row>
    <row r="63" spans="1:15" ht="15.75" x14ac:dyDescent="0.25">
      <c r="A63" s="48"/>
      <c r="B63" s="48"/>
      <c r="C63" s="48" t="s">
        <v>177</v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</row>
    <row r="64" spans="1:15" ht="15.75" x14ac:dyDescent="0.25">
      <c r="A64" s="48"/>
      <c r="B64" s="48"/>
      <c r="C64" s="48" t="s">
        <v>178</v>
      </c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</row>
    <row r="65" spans="1:15" ht="15.75" x14ac:dyDescent="0.25">
      <c r="A65" s="48"/>
      <c r="B65" s="48" t="s">
        <v>161</v>
      </c>
      <c r="C65" s="48" t="s">
        <v>179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</row>
    <row r="66" spans="1:15" ht="15.75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15.75" x14ac:dyDescent="0.25">
      <c r="A67" s="48"/>
      <c r="B67" s="79" t="s">
        <v>237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</row>
    <row r="68" spans="1:15" ht="15.75" x14ac:dyDescent="0.25">
      <c r="A68" s="48"/>
      <c r="B68" s="48" t="s">
        <v>180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</row>
    <row r="69" spans="1:15" ht="15.75" x14ac:dyDescent="0.25">
      <c r="A69" s="48"/>
      <c r="B69" s="79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</row>
    <row r="70" spans="1:15" ht="15.75" x14ac:dyDescent="0.25">
      <c r="A70" s="48"/>
      <c r="B70" s="79" t="s">
        <v>238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</row>
    <row r="71" spans="1:15" ht="15.75" x14ac:dyDescent="0.25">
      <c r="A71" s="48"/>
      <c r="B71" s="48" t="s">
        <v>181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</row>
    <row r="72" spans="1:15" ht="15.75" x14ac:dyDescent="0.25">
      <c r="A72" s="48"/>
      <c r="B72" s="79" t="s">
        <v>239</v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</row>
    <row r="73" spans="1:15" ht="15.75" x14ac:dyDescent="0.25">
      <c r="A73" s="48"/>
      <c r="B73" s="48" t="s">
        <v>182</v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</row>
    <row r="74" spans="1:15" ht="15.75" x14ac:dyDescent="0.25">
      <c r="A74" s="48"/>
      <c r="B74" s="79" t="s">
        <v>240</v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</row>
    <row r="75" spans="1:15" ht="15.75" x14ac:dyDescent="0.25">
      <c r="A75" s="48"/>
      <c r="B75" s="48" t="s">
        <v>183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</row>
    <row r="76" spans="1:15" ht="15.75" x14ac:dyDescent="0.2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</row>
    <row r="77" spans="1:15" ht="15.75" x14ac:dyDescent="0.25">
      <c r="A77" s="48"/>
      <c r="B77" s="48" t="s">
        <v>184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</row>
    <row r="78" spans="1:15" ht="15.75" x14ac:dyDescent="0.25">
      <c r="A78" s="48"/>
      <c r="B78" s="48" t="s">
        <v>185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</row>
    <row r="79" spans="1:15" ht="15.75" x14ac:dyDescent="0.25">
      <c r="A79" s="48"/>
      <c r="B79" s="48" t="s">
        <v>186</v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5.75" x14ac:dyDescent="0.25">
      <c r="A80" s="48"/>
      <c r="B80" s="48" t="s">
        <v>187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</row>
    <row r="81" spans="1:15" ht="15.75" x14ac:dyDescent="0.2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</row>
    <row r="82" spans="1:15" ht="15.75" x14ac:dyDescent="0.25">
      <c r="A82" s="48"/>
      <c r="B82" s="79" t="s">
        <v>241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</row>
    <row r="83" spans="1:15" ht="15.75" x14ac:dyDescent="0.25">
      <c r="A83" s="48"/>
      <c r="B83" s="48" t="s">
        <v>188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</row>
    <row r="84" spans="1:15" ht="15.75" x14ac:dyDescent="0.25">
      <c r="A84" s="48"/>
      <c r="B84" s="48" t="s">
        <v>189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</row>
    <row r="85" spans="1:15" ht="15.75" x14ac:dyDescent="0.25">
      <c r="A85" s="48"/>
      <c r="B85" s="48" t="s">
        <v>190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</row>
    <row r="86" spans="1:15" ht="15.75" x14ac:dyDescent="0.25">
      <c r="A86" s="48"/>
      <c r="B86" s="48" t="s">
        <v>191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</row>
    <row r="87" spans="1:15" ht="15.75" x14ac:dyDescent="0.25">
      <c r="A87" s="48"/>
      <c r="B87" s="48" t="s">
        <v>192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</row>
    <row r="88" spans="1:15" ht="15.75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</row>
    <row r="89" spans="1:15" ht="15.75" x14ac:dyDescent="0.25">
      <c r="A89" s="48"/>
      <c r="B89" s="79" t="s">
        <v>242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</row>
    <row r="90" spans="1:15" ht="15.75" x14ac:dyDescent="0.25">
      <c r="A90" s="48"/>
      <c r="B90" s="48" t="s">
        <v>193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</row>
    <row r="91" spans="1:15" ht="15.75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</row>
    <row r="92" spans="1:15" ht="15.75" x14ac:dyDescent="0.25">
      <c r="A92" s="223" t="s">
        <v>194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</row>
    <row r="93" spans="1:15" ht="15.75" x14ac:dyDescent="0.25">
      <c r="A93" s="48"/>
      <c r="B93" s="79" t="s">
        <v>243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</row>
    <row r="94" spans="1:15" ht="15.75" x14ac:dyDescent="0.25">
      <c r="A94" s="48"/>
      <c r="B94" s="79" t="s">
        <v>244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</row>
    <row r="95" spans="1:15" ht="15.75" x14ac:dyDescent="0.25">
      <c r="A95" s="48"/>
      <c r="B95" s="79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</row>
    <row r="96" spans="1:15" ht="15.75" x14ac:dyDescent="0.25">
      <c r="A96" s="48"/>
      <c r="B96" s="79" t="s">
        <v>236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</row>
    <row r="97" spans="1:15" ht="15.75" x14ac:dyDescent="0.25">
      <c r="A97" s="48"/>
      <c r="B97" s="48" t="s">
        <v>174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</row>
    <row r="98" spans="1:15" ht="15.75" x14ac:dyDescent="0.25">
      <c r="A98" s="48"/>
      <c r="B98" s="48" t="s">
        <v>175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</row>
    <row r="99" spans="1:15" ht="15.75" x14ac:dyDescent="0.25">
      <c r="A99" s="48"/>
      <c r="B99" s="48" t="s">
        <v>161</v>
      </c>
      <c r="C99" s="48" t="s">
        <v>195</v>
      </c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</row>
    <row r="100" spans="1:15" ht="15.75" x14ac:dyDescent="0.25">
      <c r="A100" s="48"/>
      <c r="B100" s="48"/>
      <c r="C100" s="48" t="s">
        <v>196</v>
      </c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</row>
    <row r="101" spans="1:15" ht="15.75" x14ac:dyDescent="0.25">
      <c r="A101" s="48"/>
      <c r="B101" s="48" t="s">
        <v>161</v>
      </c>
      <c r="C101" s="48" t="s">
        <v>176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</row>
    <row r="102" spans="1:15" ht="15.75" x14ac:dyDescent="0.25">
      <c r="A102" s="48"/>
      <c r="B102" s="48"/>
      <c r="C102" s="48" t="s">
        <v>177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</row>
    <row r="103" spans="1:15" ht="15.75" x14ac:dyDescent="0.25">
      <c r="A103" s="48"/>
      <c r="B103" s="48"/>
      <c r="C103" s="48" t="s">
        <v>178</v>
      </c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</row>
    <row r="104" spans="1:15" ht="15.75" x14ac:dyDescent="0.25">
      <c r="A104" s="48"/>
      <c r="B104" s="48" t="s">
        <v>161</v>
      </c>
      <c r="C104" s="48" t="s">
        <v>179</v>
      </c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</row>
    <row r="105" spans="1:15" ht="15.75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</row>
    <row r="106" spans="1:15" ht="15.75" x14ac:dyDescent="0.25">
      <c r="A106" s="48"/>
      <c r="B106" s="79" t="s">
        <v>245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</row>
    <row r="107" spans="1:15" ht="15.75" x14ac:dyDescent="0.25">
      <c r="A107" s="48"/>
      <c r="B107" s="48" t="s">
        <v>197</v>
      </c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</row>
    <row r="108" spans="1:15" ht="15.75" x14ac:dyDescent="0.25">
      <c r="A108" s="48"/>
      <c r="B108" s="79" t="s">
        <v>246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</row>
    <row r="109" spans="1:15" ht="15.75" x14ac:dyDescent="0.25">
      <c r="A109" s="48"/>
      <c r="B109" s="48" t="s">
        <v>198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</row>
    <row r="110" spans="1:15" ht="15.75" x14ac:dyDescent="0.25">
      <c r="A110" s="48"/>
      <c r="B110" s="79" t="s">
        <v>247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</row>
    <row r="111" spans="1:15" ht="15.75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</row>
  </sheetData>
  <mergeCells count="2">
    <mergeCell ref="A1:H1"/>
    <mergeCell ref="L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showGridLines="0" zoomScale="98" zoomScaleNormal="98" zoomScaleSheetLayoutView="100" zoomScalePageLayoutView="70" workbookViewId="0">
      <selection activeCell="E15" sqref="E15"/>
    </sheetView>
  </sheetViews>
  <sheetFormatPr defaultColWidth="8.85546875" defaultRowHeight="15" x14ac:dyDescent="0.25"/>
  <cols>
    <col min="1" max="1" width="12.7109375" style="2" customWidth="1"/>
    <col min="2" max="2" width="30.7109375" style="2" customWidth="1"/>
    <col min="3" max="3" width="8.7109375" style="2" customWidth="1"/>
    <col min="4" max="4" width="30.7109375" style="2" customWidth="1"/>
    <col min="5" max="5" width="19.85546875" style="2" customWidth="1"/>
    <col min="6" max="6" width="12.42578125" style="2" customWidth="1"/>
    <col min="7" max="7" width="5.42578125" style="2" customWidth="1"/>
    <col min="8" max="8" width="5.5703125" style="2" customWidth="1"/>
    <col min="9" max="16384" width="8.85546875" style="2"/>
  </cols>
  <sheetData>
    <row r="1" spans="1:16" ht="20.100000000000001" customHeight="1" thickBot="1" x14ac:dyDescent="0.3">
      <c r="A1" s="152" t="s">
        <v>123</v>
      </c>
      <c r="B1" s="152"/>
      <c r="C1" s="152"/>
      <c r="D1" s="38" t="s">
        <v>199</v>
      </c>
      <c r="F1" s="29"/>
      <c r="G1" s="29"/>
    </row>
    <row r="2" spans="1:16" ht="20.100000000000001" customHeight="1" x14ac:dyDescent="0.25">
      <c r="A2" s="158" t="s">
        <v>200</v>
      </c>
      <c r="B2" s="158"/>
      <c r="C2" s="158"/>
      <c r="D2" s="158"/>
      <c r="E2" s="36"/>
      <c r="F2" s="36"/>
      <c r="G2" s="36"/>
      <c r="H2" s="36"/>
    </row>
    <row r="3" spans="1:16" ht="20.100000000000001" customHeight="1" x14ac:dyDescent="0.25">
      <c r="A3" s="158" t="s">
        <v>201</v>
      </c>
      <c r="B3" s="158"/>
      <c r="C3" s="158"/>
      <c r="D3" s="158"/>
      <c r="E3" s="36"/>
      <c r="F3" s="36"/>
      <c r="G3" s="36"/>
      <c r="H3" s="36"/>
    </row>
    <row r="4" spans="1:16" ht="20.100000000000001" customHeight="1" x14ac:dyDescent="0.25">
      <c r="A4" s="159" t="s">
        <v>125</v>
      </c>
      <c r="B4" s="159"/>
      <c r="C4" s="159"/>
      <c r="D4" s="159"/>
      <c r="E4" s="39"/>
      <c r="F4" s="39"/>
      <c r="G4" s="39"/>
      <c r="H4" s="39"/>
    </row>
    <row r="5" spans="1:16" ht="20.100000000000001" customHeight="1" thickBot="1" x14ac:dyDescent="0.3">
      <c r="A5" s="3"/>
      <c r="B5" s="3"/>
      <c r="C5" s="3"/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</row>
    <row r="6" spans="1:16" ht="20.100000000000001" customHeight="1" x14ac:dyDescent="0.25">
      <c r="A6" s="240" t="s">
        <v>257</v>
      </c>
      <c r="B6" s="251" t="s">
        <v>258</v>
      </c>
      <c r="C6" s="194" t="s">
        <v>22</v>
      </c>
      <c r="D6" s="194" t="s">
        <v>23</v>
      </c>
      <c r="F6" s="1"/>
      <c r="G6" s="1"/>
      <c r="H6" s="1"/>
    </row>
    <row r="7" spans="1:16" ht="20.100000000000001" customHeight="1" thickBot="1" x14ac:dyDescent="0.3">
      <c r="A7" s="241"/>
      <c r="B7" s="113"/>
      <c r="C7" s="235"/>
      <c r="D7" s="235"/>
      <c r="F7" s="1"/>
      <c r="G7" s="1"/>
      <c r="H7" s="1"/>
    </row>
    <row r="8" spans="1:16" ht="20.100000000000001" customHeight="1" x14ac:dyDescent="0.25">
      <c r="A8" s="202" t="s">
        <v>24</v>
      </c>
      <c r="B8" s="202"/>
      <c r="C8" s="195"/>
      <c r="D8" s="195"/>
      <c r="F8" s="1"/>
      <c r="G8" s="1"/>
      <c r="H8" s="1"/>
    </row>
    <row r="9" spans="1:16" ht="20.100000000000001" customHeight="1" thickBot="1" x14ac:dyDescent="0.3">
      <c r="A9" s="182" t="s">
        <v>25</v>
      </c>
      <c r="B9" s="182"/>
      <c r="C9" s="42" t="s">
        <v>26</v>
      </c>
      <c r="D9" s="115">
        <v>1</v>
      </c>
      <c r="F9" s="1"/>
      <c r="G9" s="1"/>
      <c r="H9" s="1"/>
    </row>
    <row r="10" spans="1:16" ht="35.1" customHeight="1" x14ac:dyDescent="0.25">
      <c r="A10" s="186" t="s">
        <v>27</v>
      </c>
      <c r="B10" s="237"/>
      <c r="C10" s="114">
        <v>1</v>
      </c>
      <c r="D10" s="116"/>
      <c r="F10" s="1"/>
      <c r="G10" s="1"/>
      <c r="H10" s="1"/>
    </row>
    <row r="11" spans="1:16" ht="35.1" customHeight="1" x14ac:dyDescent="0.25">
      <c r="A11" s="236" t="s">
        <v>28</v>
      </c>
      <c r="B11" s="237"/>
      <c r="C11" s="114">
        <v>2</v>
      </c>
      <c r="D11" s="117"/>
      <c r="F11" s="1"/>
      <c r="G11" s="1"/>
      <c r="H11" s="1"/>
    </row>
    <row r="12" spans="1:16" ht="35.1" customHeight="1" x14ac:dyDescent="0.25">
      <c r="A12" s="249" t="s">
        <v>29</v>
      </c>
      <c r="B12" s="250"/>
      <c r="C12" s="114">
        <v>3</v>
      </c>
      <c r="D12" s="117"/>
      <c r="F12" s="1"/>
      <c r="G12" s="1"/>
      <c r="H12" s="1"/>
    </row>
    <row r="13" spans="1:16" ht="35.1" customHeight="1" x14ac:dyDescent="0.25">
      <c r="A13" s="43" t="s">
        <v>30</v>
      </c>
      <c r="B13" s="119"/>
      <c r="C13" s="242">
        <v>4</v>
      </c>
      <c r="D13" s="117"/>
    </row>
    <row r="14" spans="1:16" ht="35.1" customHeight="1" x14ac:dyDescent="0.25">
      <c r="A14" s="238" t="s">
        <v>31</v>
      </c>
      <c r="B14" s="239"/>
      <c r="C14" s="114">
        <v>5</v>
      </c>
      <c r="D14" s="117"/>
    </row>
    <row r="15" spans="1:16" ht="35.1" customHeight="1" x14ac:dyDescent="0.25">
      <c r="A15" s="243" t="s">
        <v>32</v>
      </c>
      <c r="B15" s="244"/>
      <c r="C15" s="114">
        <v>6</v>
      </c>
      <c r="D15" s="117"/>
    </row>
    <row r="16" spans="1:16" ht="35.1" customHeight="1" x14ac:dyDescent="0.25">
      <c r="A16" s="247" t="s">
        <v>33</v>
      </c>
      <c r="B16" s="248"/>
      <c r="C16" s="242">
        <v>7</v>
      </c>
      <c r="D16" s="117"/>
    </row>
    <row r="17" spans="1:4" ht="35.1" customHeight="1" x14ac:dyDescent="0.25">
      <c r="A17" s="245" t="s">
        <v>34</v>
      </c>
      <c r="B17" s="246"/>
      <c r="C17" s="242">
        <v>8</v>
      </c>
      <c r="D17" s="117"/>
    </row>
    <row r="18" spans="1:4" ht="35.1" customHeight="1" x14ac:dyDescent="0.25">
      <c r="A18" s="238" t="s">
        <v>35</v>
      </c>
      <c r="B18" s="239"/>
      <c r="C18" s="114">
        <v>9</v>
      </c>
      <c r="D18" s="117"/>
    </row>
    <row r="19" spans="1:4" ht="35.1" customHeight="1" x14ac:dyDescent="0.25">
      <c r="A19" s="236" t="s">
        <v>36</v>
      </c>
      <c r="B19" s="237"/>
      <c r="C19" s="114">
        <v>10</v>
      </c>
      <c r="D19" s="117"/>
    </row>
    <row r="20" spans="1:4" ht="35.1" customHeight="1" x14ac:dyDescent="0.25">
      <c r="A20" s="249" t="s">
        <v>37</v>
      </c>
      <c r="B20" s="250"/>
      <c r="C20" s="114">
        <v>11</v>
      </c>
      <c r="D20" s="117"/>
    </row>
    <row r="21" spans="1:4" ht="35.1" customHeight="1" thickBot="1" x14ac:dyDescent="0.3">
      <c r="A21" s="43" t="s">
        <v>38</v>
      </c>
      <c r="B21" s="119"/>
      <c r="C21" s="242">
        <v>12</v>
      </c>
      <c r="D21" s="118"/>
    </row>
    <row r="28" spans="1:4" ht="25.5" customHeight="1" x14ac:dyDescent="0.25"/>
    <row r="33" ht="25.5" customHeight="1" x14ac:dyDescent="0.25"/>
    <row r="38" ht="25.5" customHeight="1" x14ac:dyDescent="0.25"/>
    <row r="43" ht="25.5" customHeight="1" x14ac:dyDescent="0.25"/>
    <row r="52" ht="51.75" customHeight="1" x14ac:dyDescent="0.25"/>
    <row r="90" ht="16.5" customHeight="1" x14ac:dyDescent="0.25"/>
    <row r="91" ht="15" customHeight="1" x14ac:dyDescent="0.25"/>
    <row r="104" ht="27.75" customHeight="1" x14ac:dyDescent="0.25"/>
    <row r="106" ht="26.25" customHeight="1" x14ac:dyDescent="0.25"/>
    <row r="117" ht="26.25" customHeight="1" x14ac:dyDescent="0.25"/>
    <row r="119" ht="15" customHeight="1" x14ac:dyDescent="0.25"/>
    <row r="120" ht="13.5" customHeight="1" x14ac:dyDescent="0.25"/>
    <row r="121" ht="28.5" customHeight="1" x14ac:dyDescent="0.25"/>
  </sheetData>
  <mergeCells count="17">
    <mergeCell ref="A1:C1"/>
    <mergeCell ref="A10:B10"/>
    <mergeCell ref="A12:B12"/>
    <mergeCell ref="A19:B19"/>
    <mergeCell ref="A20:B20"/>
    <mergeCell ref="A9:B9"/>
    <mergeCell ref="A8:B8"/>
    <mergeCell ref="A6:A7"/>
    <mergeCell ref="A18:B18"/>
    <mergeCell ref="A15:B15"/>
    <mergeCell ref="A14:B14"/>
    <mergeCell ref="A11:B11"/>
    <mergeCell ref="C6:C8"/>
    <mergeCell ref="D6:D8"/>
    <mergeCell ref="A4:D4"/>
    <mergeCell ref="A3:D3"/>
    <mergeCell ref="A2:D2"/>
  </mergeCells>
  <dataValidations count="1">
    <dataValidation type="decimal" operator="greaterThanOrEqual" allowBlank="1" showInputMessage="1" showErrorMessage="1" errorTitle="Neplatné znaky" error="Zadávate neplatné znaky. Bunky môžu obsahovať iba čísla._x000a_" sqref="D10:D21">
      <formula1>0</formula1>
    </dataValidation>
  </dataValidations>
  <pageMargins left="0.7" right="0.7" top="0.75" bottom="0.75" header="0.3" footer="0.3"/>
  <pageSetup paperSize="9" scale="7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showGridLines="0" zoomScaleNormal="100" zoomScaleSheetLayoutView="100" zoomScalePageLayoutView="70" workbookViewId="0">
      <selection activeCell="O7" sqref="O7:P10"/>
    </sheetView>
  </sheetViews>
  <sheetFormatPr defaultColWidth="8.85546875" defaultRowHeight="15" x14ac:dyDescent="0.25"/>
  <cols>
    <col min="1" max="1" width="14.5703125" style="2" customWidth="1"/>
    <col min="2" max="2" width="15.7109375" style="2" customWidth="1"/>
    <col min="3" max="3" width="8.7109375" style="2" customWidth="1"/>
    <col min="4" max="8" width="15.7109375" style="2" customWidth="1"/>
    <col min="9" max="9" width="12.42578125" style="2" customWidth="1"/>
    <col min="10" max="10" width="5.42578125" style="2" customWidth="1"/>
    <col min="11" max="11" width="5.5703125" style="2" customWidth="1"/>
    <col min="12" max="15" width="3.85546875" style="2" customWidth="1"/>
    <col min="16" max="17" width="11.140625" style="2" bestFit="1" customWidth="1"/>
    <col min="18" max="16384" width="8.85546875" style="2"/>
  </cols>
  <sheetData>
    <row r="1" spans="1:16" ht="20.100000000000001" customHeight="1" thickBot="1" x14ac:dyDescent="0.3">
      <c r="A1" s="152" t="s">
        <v>123</v>
      </c>
      <c r="B1" s="152"/>
      <c r="C1" s="152"/>
      <c r="D1" s="152"/>
      <c r="E1" s="152"/>
      <c r="F1" s="29"/>
      <c r="G1" s="184" t="s">
        <v>199</v>
      </c>
      <c r="H1" s="185"/>
    </row>
    <row r="2" spans="1:16" ht="20.100000000000001" customHeight="1" x14ac:dyDescent="0.25">
      <c r="A2" s="158" t="s">
        <v>200</v>
      </c>
      <c r="B2" s="158"/>
      <c r="C2" s="158"/>
      <c r="D2" s="158"/>
      <c r="E2" s="158"/>
      <c r="F2" s="158"/>
      <c r="G2" s="158"/>
      <c r="H2" s="158"/>
    </row>
    <row r="3" spans="1:16" ht="20.100000000000001" customHeight="1" x14ac:dyDescent="0.25">
      <c r="A3" s="158" t="s">
        <v>201</v>
      </c>
      <c r="B3" s="158"/>
      <c r="C3" s="158"/>
      <c r="D3" s="158"/>
      <c r="E3" s="158"/>
      <c r="F3" s="158"/>
      <c r="G3" s="158"/>
      <c r="H3" s="158"/>
    </row>
    <row r="4" spans="1:16" ht="20.100000000000001" customHeight="1" x14ac:dyDescent="0.25">
      <c r="A4" s="159" t="s">
        <v>125</v>
      </c>
      <c r="B4" s="159"/>
      <c r="C4" s="159"/>
      <c r="D4" s="159"/>
      <c r="E4" s="159"/>
      <c r="F4" s="159"/>
      <c r="G4" s="159"/>
      <c r="H4" s="159"/>
    </row>
    <row r="5" spans="1:16" ht="20.100000000000001" customHeight="1" thickBot="1" x14ac:dyDescent="0.3">
      <c r="A5" s="41"/>
      <c r="B5" s="41"/>
      <c r="C5" s="41"/>
      <c r="D5" s="41"/>
      <c r="E5" s="41"/>
      <c r="F5" s="41"/>
      <c r="G5" s="41"/>
      <c r="H5" s="41"/>
    </row>
    <row r="6" spans="1:16" ht="30" customHeight="1" thickBot="1" x14ac:dyDescent="0.3">
      <c r="A6" s="256" t="s">
        <v>127</v>
      </c>
      <c r="B6" s="234" t="s">
        <v>101</v>
      </c>
      <c r="C6" s="180" t="s">
        <v>22</v>
      </c>
      <c r="D6" s="180" t="s">
        <v>96</v>
      </c>
      <c r="E6" s="180"/>
      <c r="F6" s="180"/>
      <c r="G6" s="180"/>
      <c r="H6" s="180"/>
    </row>
    <row r="7" spans="1:16" ht="30" customHeight="1" thickBot="1" x14ac:dyDescent="0.3">
      <c r="A7" s="129"/>
      <c r="B7" s="121"/>
      <c r="C7" s="180"/>
      <c r="D7" s="180" t="s">
        <v>39</v>
      </c>
      <c r="E7" s="180" t="s">
        <v>97</v>
      </c>
      <c r="F7" s="178" t="s">
        <v>98</v>
      </c>
      <c r="G7" s="178" t="s">
        <v>99</v>
      </c>
      <c r="H7" s="178" t="s">
        <v>100</v>
      </c>
    </row>
    <row r="8" spans="1:16" ht="20.100000000000001" customHeight="1" x14ac:dyDescent="0.25">
      <c r="A8" s="183" t="s">
        <v>24</v>
      </c>
      <c r="B8" s="183"/>
      <c r="C8" s="180"/>
      <c r="D8" s="180"/>
      <c r="E8" s="180"/>
      <c r="F8" s="179"/>
      <c r="G8" s="179"/>
      <c r="H8" s="179"/>
    </row>
    <row r="9" spans="1:16" ht="20.100000000000001" customHeight="1" thickBot="1" x14ac:dyDescent="0.3">
      <c r="A9" s="252" t="s">
        <v>25</v>
      </c>
      <c r="B9" s="183"/>
      <c r="C9" s="180"/>
      <c r="D9" s="115">
        <v>1</v>
      </c>
      <c r="E9" s="115">
        <v>2</v>
      </c>
      <c r="F9" s="122">
        <v>3</v>
      </c>
      <c r="G9" s="122">
        <v>4</v>
      </c>
      <c r="H9" s="122">
        <v>5</v>
      </c>
    </row>
    <row r="10" spans="1:16" ht="35.1" customHeight="1" x14ac:dyDescent="0.25">
      <c r="A10" s="43" t="s">
        <v>43</v>
      </c>
      <c r="B10" s="119"/>
      <c r="C10" s="242">
        <v>1</v>
      </c>
      <c r="D10" s="123"/>
      <c r="E10" s="124"/>
      <c r="F10" s="125"/>
      <c r="G10" s="125"/>
      <c r="H10" s="126"/>
      <c r="L10" s="254"/>
    </row>
    <row r="11" spans="1:16" ht="35.1" customHeight="1" x14ac:dyDescent="0.25">
      <c r="A11" s="43" t="s">
        <v>44</v>
      </c>
      <c r="B11" s="119"/>
      <c r="C11" s="242">
        <v>2</v>
      </c>
      <c r="D11" s="127"/>
      <c r="E11" s="11"/>
      <c r="F11" s="13"/>
      <c r="G11" s="13"/>
      <c r="H11" s="15"/>
      <c r="P11" s="255"/>
    </row>
    <row r="12" spans="1:16" ht="35.1" customHeight="1" x14ac:dyDescent="0.25">
      <c r="A12" s="43" t="s">
        <v>45</v>
      </c>
      <c r="B12" s="119"/>
      <c r="C12" s="242">
        <v>3</v>
      </c>
      <c r="D12" s="127"/>
      <c r="E12" s="11"/>
      <c r="F12" s="13"/>
      <c r="G12" s="13"/>
      <c r="H12" s="15"/>
    </row>
    <row r="13" spans="1:16" ht="35.1" customHeight="1" x14ac:dyDescent="0.25">
      <c r="A13" s="43" t="s">
        <v>46</v>
      </c>
      <c r="B13" s="119"/>
      <c r="C13" s="242">
        <v>4</v>
      </c>
      <c r="D13" s="127"/>
      <c r="E13" s="11"/>
      <c r="F13" s="13"/>
      <c r="G13" s="13"/>
      <c r="H13" s="15"/>
    </row>
    <row r="14" spans="1:16" ht="35.1" customHeight="1" x14ac:dyDescent="0.25">
      <c r="A14" s="19" t="s">
        <v>47</v>
      </c>
      <c r="B14" s="120"/>
      <c r="C14" s="242">
        <v>5</v>
      </c>
      <c r="D14" s="127"/>
      <c r="E14" s="11"/>
      <c r="F14" s="13"/>
      <c r="G14" s="13"/>
      <c r="H14" s="15"/>
    </row>
    <row r="15" spans="1:16" ht="35.1" customHeight="1" x14ac:dyDescent="0.25">
      <c r="A15" s="43" t="s">
        <v>48</v>
      </c>
      <c r="B15" s="119"/>
      <c r="C15" s="242">
        <v>6</v>
      </c>
      <c r="D15" s="127"/>
      <c r="E15" s="11"/>
      <c r="F15" s="13"/>
      <c r="G15" s="13"/>
      <c r="H15" s="15"/>
    </row>
    <row r="16" spans="1:16" ht="35.1" customHeight="1" x14ac:dyDescent="0.25">
      <c r="A16" s="43" t="s">
        <v>49</v>
      </c>
      <c r="B16" s="119"/>
      <c r="C16" s="242">
        <v>7</v>
      </c>
      <c r="D16" s="127"/>
      <c r="E16" s="11"/>
      <c r="F16" s="13"/>
      <c r="G16" s="13"/>
      <c r="H16" s="15"/>
    </row>
    <row r="17" spans="1:17" ht="35.1" customHeight="1" x14ac:dyDescent="0.25">
      <c r="A17" s="43" t="s">
        <v>50</v>
      </c>
      <c r="B17" s="119"/>
      <c r="C17" s="242">
        <v>8</v>
      </c>
      <c r="D17" s="127"/>
      <c r="E17" s="11"/>
      <c r="F17" s="13"/>
      <c r="G17" s="13"/>
      <c r="H17" s="15"/>
    </row>
    <row r="18" spans="1:17" ht="35.1" customHeight="1" thickBot="1" x14ac:dyDescent="0.3">
      <c r="A18" s="186" t="s">
        <v>128</v>
      </c>
      <c r="B18" s="237"/>
      <c r="C18" s="242">
        <v>9</v>
      </c>
      <c r="D18" s="128"/>
      <c r="E18" s="12"/>
      <c r="F18" s="14"/>
      <c r="G18" s="14"/>
      <c r="H18" s="16"/>
      <c r="K18" s="2" t="s">
        <v>129</v>
      </c>
    </row>
    <row r="19" spans="1:17" x14ac:dyDescent="0.25">
      <c r="A19" s="4"/>
      <c r="B19" s="4"/>
      <c r="C19" s="4"/>
      <c r="D19" s="4"/>
      <c r="E19" s="4"/>
    </row>
    <row r="23" spans="1:17" x14ac:dyDescent="0.25">
      <c r="Q23" s="5"/>
    </row>
    <row r="24" spans="1:17" ht="25.5" customHeight="1" x14ac:dyDescent="0.25"/>
    <row r="28" spans="1:17" x14ac:dyDescent="0.25">
      <c r="Q28" s="5"/>
    </row>
    <row r="33" ht="51.75" customHeight="1" x14ac:dyDescent="0.25"/>
    <row r="71" ht="16.5" customHeight="1" x14ac:dyDescent="0.25"/>
    <row r="72" ht="15" customHeight="1" x14ac:dyDescent="0.25"/>
    <row r="85" ht="27.75" customHeight="1" x14ac:dyDescent="0.25"/>
    <row r="87" ht="26.25" customHeight="1" x14ac:dyDescent="0.25"/>
    <row r="98" ht="26.25" customHeight="1" x14ac:dyDescent="0.25"/>
    <row r="100" ht="15" customHeight="1" x14ac:dyDescent="0.25"/>
    <row r="101" ht="13.5" customHeight="1" x14ac:dyDescent="0.25"/>
    <row r="102" ht="28.5" customHeight="1" x14ac:dyDescent="0.25"/>
  </sheetData>
  <mergeCells count="15">
    <mergeCell ref="A18:B18"/>
    <mergeCell ref="A9:B9"/>
    <mergeCell ref="A8:B8"/>
    <mergeCell ref="A1:E1"/>
    <mergeCell ref="A2:H2"/>
    <mergeCell ref="A3:H3"/>
    <mergeCell ref="A4:H4"/>
    <mergeCell ref="G1:H1"/>
    <mergeCell ref="F7:F8"/>
    <mergeCell ref="G7:G8"/>
    <mergeCell ref="H7:H8"/>
    <mergeCell ref="C6:C9"/>
    <mergeCell ref="D6:H6"/>
    <mergeCell ref="D7:D8"/>
    <mergeCell ref="E7:E8"/>
  </mergeCells>
  <dataValidations count="1">
    <dataValidation type="decimal" operator="greaterThanOrEqual" allowBlank="1" showInputMessage="1" showErrorMessage="1" errorTitle="Neplatné znaky" error="Zadávate neplatné znaky. Bunky môžu obsahovať len čísla." sqref="D10:H17">
      <formula1>0</formula1>
    </dataValidation>
  </dataValidations>
  <pageMargins left="0.7" right="0.7" top="0.75" bottom="0.75" header="0.3" footer="0.3"/>
  <pageSetup paperSize="9" scale="5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showGridLines="0" topLeftCell="A19" zoomScaleNormal="100" zoomScaleSheetLayoutView="100" zoomScalePageLayoutView="70" workbookViewId="0">
      <selection activeCell="E20" sqref="E20"/>
    </sheetView>
  </sheetViews>
  <sheetFormatPr defaultColWidth="8.85546875" defaultRowHeight="15" x14ac:dyDescent="0.25"/>
  <cols>
    <col min="1" max="1" width="12.7109375" style="2" customWidth="1"/>
    <col min="2" max="2" width="40.7109375" style="2" customWidth="1"/>
    <col min="3" max="3" width="8.7109375" style="2" customWidth="1"/>
    <col min="4" max="4" width="33.140625" style="2" customWidth="1"/>
    <col min="5" max="5" width="20.5703125" style="2" customWidth="1"/>
    <col min="6" max="6" width="5.42578125" style="2" customWidth="1"/>
    <col min="7" max="7" width="5.5703125" style="2" customWidth="1"/>
    <col min="8" max="11" width="3.85546875" style="2" customWidth="1"/>
    <col min="12" max="13" width="11.140625" style="2" bestFit="1" customWidth="1"/>
    <col min="14" max="16384" width="8.85546875" style="2"/>
  </cols>
  <sheetData>
    <row r="1" spans="1:13" ht="20.100000000000001" customHeight="1" thickBot="1" x14ac:dyDescent="0.3">
      <c r="A1" s="152" t="s">
        <v>123</v>
      </c>
      <c r="B1" s="152"/>
      <c r="C1" s="152"/>
      <c r="D1" s="38" t="s">
        <v>199</v>
      </c>
    </row>
    <row r="2" spans="1:13" ht="20.100000000000001" customHeight="1" x14ac:dyDescent="0.25">
      <c r="A2" s="158" t="s">
        <v>200</v>
      </c>
      <c r="B2" s="158"/>
      <c r="C2" s="158"/>
      <c r="D2" s="158"/>
      <c r="E2" s="36"/>
      <c r="F2" s="36"/>
      <c r="G2" s="36"/>
    </row>
    <row r="3" spans="1:13" ht="20.100000000000001" customHeight="1" x14ac:dyDescent="0.25">
      <c r="A3" s="158" t="s">
        <v>201</v>
      </c>
      <c r="B3" s="158"/>
      <c r="C3" s="158"/>
      <c r="D3" s="158"/>
      <c r="E3" s="36"/>
      <c r="F3" s="36"/>
      <c r="G3" s="36"/>
    </row>
    <row r="4" spans="1:13" ht="20.100000000000001" customHeight="1" x14ac:dyDescent="0.25">
      <c r="A4" s="159" t="s">
        <v>125</v>
      </c>
      <c r="B4" s="159"/>
      <c r="C4" s="159"/>
      <c r="D4" s="159"/>
      <c r="E4" s="39"/>
      <c r="F4" s="39"/>
      <c r="G4" s="39"/>
    </row>
    <row r="5" spans="1:13" ht="20.100000000000001" customHeight="1" thickBot="1" x14ac:dyDescent="0.3">
      <c r="A5" s="41"/>
      <c r="B5" s="41"/>
      <c r="C5" s="41"/>
      <c r="D5" s="41"/>
      <c r="E5" s="3"/>
      <c r="F5" s="3"/>
      <c r="G5" s="3"/>
      <c r="H5" s="1"/>
      <c r="I5" s="1"/>
      <c r="J5" s="1"/>
      <c r="K5" s="1"/>
      <c r="L5" s="1"/>
      <c r="M5" s="1"/>
    </row>
    <row r="6" spans="1:13" ht="41.1" customHeight="1" thickBot="1" x14ac:dyDescent="0.3">
      <c r="A6" s="253" t="s">
        <v>130</v>
      </c>
      <c r="B6" s="231" t="s">
        <v>102</v>
      </c>
      <c r="C6" s="180" t="s">
        <v>22</v>
      </c>
      <c r="D6" s="180" t="s">
        <v>103</v>
      </c>
    </row>
    <row r="7" spans="1:13" ht="53.1" customHeight="1" x14ac:dyDescent="0.25">
      <c r="A7" s="113"/>
      <c r="B7" s="231"/>
      <c r="C7" s="180"/>
      <c r="D7" s="180"/>
    </row>
    <row r="8" spans="1:13" ht="20.100000000000001" customHeight="1" thickBot="1" x14ac:dyDescent="0.3">
      <c r="A8" s="188" t="s">
        <v>144</v>
      </c>
      <c r="B8" s="189"/>
      <c r="C8" s="10" t="s">
        <v>26</v>
      </c>
      <c r="D8" s="115">
        <v>1</v>
      </c>
    </row>
    <row r="9" spans="1:13" ht="30" customHeight="1" x14ac:dyDescent="0.25">
      <c r="A9" s="186" t="s">
        <v>51</v>
      </c>
      <c r="B9" s="187"/>
      <c r="C9" s="114">
        <v>1</v>
      </c>
      <c r="D9" s="116"/>
    </row>
    <row r="10" spans="1:13" ht="30" customHeight="1" x14ac:dyDescent="0.25">
      <c r="A10" s="180" t="s">
        <v>52</v>
      </c>
      <c r="B10" s="19" t="s">
        <v>53</v>
      </c>
      <c r="C10" s="114">
        <v>2</v>
      </c>
      <c r="D10" s="117"/>
    </row>
    <row r="11" spans="1:13" ht="30" customHeight="1" x14ac:dyDescent="0.25">
      <c r="A11" s="180"/>
      <c r="B11" s="19" t="s">
        <v>54</v>
      </c>
      <c r="C11" s="114">
        <v>3</v>
      </c>
      <c r="D11" s="117"/>
    </row>
    <row r="12" spans="1:13" ht="30" customHeight="1" x14ac:dyDescent="0.25">
      <c r="A12" s="180"/>
      <c r="B12" s="20" t="s">
        <v>55</v>
      </c>
      <c r="C12" s="114">
        <v>4</v>
      </c>
      <c r="D12" s="117"/>
    </row>
    <row r="13" spans="1:13" ht="30" customHeight="1" x14ac:dyDescent="0.25">
      <c r="A13" s="180"/>
      <c r="B13" s="20" t="s">
        <v>56</v>
      </c>
      <c r="C13" s="114">
        <v>5</v>
      </c>
      <c r="D13" s="117"/>
      <c r="E13" s="5"/>
      <c r="M13" s="5"/>
    </row>
    <row r="14" spans="1:13" ht="30" customHeight="1" x14ac:dyDescent="0.25">
      <c r="A14" s="186" t="s">
        <v>57</v>
      </c>
      <c r="B14" s="187"/>
      <c r="C14" s="114">
        <v>6</v>
      </c>
      <c r="D14" s="117"/>
    </row>
    <row r="15" spans="1:13" ht="30" customHeight="1" x14ac:dyDescent="0.25">
      <c r="A15" s="180" t="s">
        <v>52</v>
      </c>
      <c r="B15" s="19" t="s">
        <v>53</v>
      </c>
      <c r="C15" s="114">
        <v>7</v>
      </c>
      <c r="D15" s="117"/>
    </row>
    <row r="16" spans="1:13" ht="30" customHeight="1" x14ac:dyDescent="0.25">
      <c r="A16" s="180"/>
      <c r="B16" s="20" t="s">
        <v>54</v>
      </c>
      <c r="C16" s="114">
        <v>8</v>
      </c>
      <c r="D16" s="117"/>
    </row>
    <row r="17" spans="1:13" ht="30" customHeight="1" x14ac:dyDescent="0.25">
      <c r="A17" s="180"/>
      <c r="B17" s="20" t="s">
        <v>55</v>
      </c>
      <c r="C17" s="114">
        <v>9</v>
      </c>
      <c r="D17" s="117"/>
    </row>
    <row r="18" spans="1:13" ht="30" customHeight="1" x14ac:dyDescent="0.25">
      <c r="A18" s="180"/>
      <c r="B18" s="20" t="s">
        <v>56</v>
      </c>
      <c r="C18" s="114">
        <v>10</v>
      </c>
      <c r="D18" s="117"/>
      <c r="E18" s="5"/>
      <c r="M18" s="5"/>
    </row>
    <row r="19" spans="1:13" ht="30" customHeight="1" x14ac:dyDescent="0.25">
      <c r="A19" s="186" t="s">
        <v>131</v>
      </c>
      <c r="B19" s="187"/>
      <c r="C19" s="114">
        <v>11</v>
      </c>
      <c r="D19" s="117"/>
    </row>
    <row r="20" spans="1:13" ht="30" customHeight="1" x14ac:dyDescent="0.25">
      <c r="A20" s="180" t="s">
        <v>52</v>
      </c>
      <c r="B20" s="19" t="s">
        <v>53</v>
      </c>
      <c r="C20" s="114">
        <v>12</v>
      </c>
      <c r="D20" s="117"/>
    </row>
    <row r="21" spans="1:13" ht="30" customHeight="1" x14ac:dyDescent="0.25">
      <c r="A21" s="180"/>
      <c r="B21" s="19" t="s">
        <v>54</v>
      </c>
      <c r="C21" s="114">
        <v>13</v>
      </c>
      <c r="D21" s="117"/>
    </row>
    <row r="22" spans="1:13" ht="30" customHeight="1" x14ac:dyDescent="0.25">
      <c r="A22" s="180"/>
      <c r="B22" s="20" t="s">
        <v>55</v>
      </c>
      <c r="C22" s="114">
        <v>14</v>
      </c>
      <c r="D22" s="117"/>
    </row>
    <row r="23" spans="1:13" ht="30" customHeight="1" x14ac:dyDescent="0.25">
      <c r="A23" s="180"/>
      <c r="B23" s="20" t="s">
        <v>56</v>
      </c>
      <c r="C23" s="114">
        <v>15</v>
      </c>
      <c r="D23" s="117"/>
      <c r="E23" s="5"/>
      <c r="M23" s="5"/>
    </row>
    <row r="24" spans="1:13" ht="30" customHeight="1" x14ac:dyDescent="0.25">
      <c r="A24" s="186" t="s">
        <v>58</v>
      </c>
      <c r="B24" s="187"/>
      <c r="C24" s="114">
        <v>16</v>
      </c>
      <c r="D24" s="117"/>
    </row>
    <row r="25" spans="1:13" ht="30" customHeight="1" x14ac:dyDescent="0.25">
      <c r="A25" s="180" t="s">
        <v>52</v>
      </c>
      <c r="B25" s="19" t="s">
        <v>53</v>
      </c>
      <c r="C25" s="114">
        <v>17</v>
      </c>
      <c r="D25" s="117"/>
    </row>
    <row r="26" spans="1:13" ht="30" customHeight="1" x14ac:dyDescent="0.25">
      <c r="A26" s="180"/>
      <c r="B26" s="19" t="s">
        <v>54</v>
      </c>
      <c r="C26" s="114">
        <v>18</v>
      </c>
      <c r="D26" s="117"/>
    </row>
    <row r="27" spans="1:13" ht="30" customHeight="1" x14ac:dyDescent="0.25">
      <c r="A27" s="180"/>
      <c r="B27" s="20" t="s">
        <v>55</v>
      </c>
      <c r="C27" s="114">
        <v>19</v>
      </c>
      <c r="D27" s="117"/>
    </row>
    <row r="28" spans="1:13" ht="30" customHeight="1" x14ac:dyDescent="0.25">
      <c r="A28" s="180"/>
      <c r="B28" s="20" t="s">
        <v>59</v>
      </c>
      <c r="C28" s="114">
        <v>20</v>
      </c>
      <c r="D28" s="117"/>
      <c r="E28" s="5"/>
      <c r="M28" s="5"/>
    </row>
    <row r="29" spans="1:13" ht="30" customHeight="1" x14ac:dyDescent="0.25">
      <c r="A29" s="186" t="s">
        <v>60</v>
      </c>
      <c r="B29" s="187"/>
      <c r="C29" s="114">
        <v>21</v>
      </c>
      <c r="D29" s="117"/>
    </row>
    <row r="30" spans="1:13" ht="30" customHeight="1" x14ac:dyDescent="0.25">
      <c r="A30" s="180" t="s">
        <v>52</v>
      </c>
      <c r="B30" s="19" t="s">
        <v>53</v>
      </c>
      <c r="C30" s="114">
        <v>22</v>
      </c>
      <c r="D30" s="117"/>
    </row>
    <row r="31" spans="1:13" ht="30" customHeight="1" x14ac:dyDescent="0.25">
      <c r="A31" s="180"/>
      <c r="B31" s="19" t="s">
        <v>54</v>
      </c>
      <c r="C31" s="114">
        <v>23</v>
      </c>
      <c r="D31" s="117"/>
    </row>
    <row r="32" spans="1:13" ht="30" customHeight="1" x14ac:dyDescent="0.25">
      <c r="A32" s="180"/>
      <c r="B32" s="20" t="s">
        <v>55</v>
      </c>
      <c r="C32" s="114">
        <v>24</v>
      </c>
      <c r="D32" s="117"/>
    </row>
    <row r="33" spans="1:13" ht="30" customHeight="1" thickBot="1" x14ac:dyDescent="0.3">
      <c r="A33" s="180"/>
      <c r="B33" s="20" t="s">
        <v>59</v>
      </c>
      <c r="C33" s="114">
        <v>25</v>
      </c>
      <c r="D33" s="118"/>
      <c r="E33" s="5"/>
      <c r="M33" s="5"/>
    </row>
    <row r="34" spans="1:13" x14ac:dyDescent="0.25">
      <c r="A34" s="6"/>
      <c r="B34" s="7"/>
    </row>
    <row r="65" ht="16.5" customHeight="1" x14ac:dyDescent="0.25"/>
    <row r="66" ht="15" customHeight="1" x14ac:dyDescent="0.25"/>
    <row r="79" ht="27.75" customHeight="1" x14ac:dyDescent="0.25"/>
    <row r="81" ht="26.25" customHeight="1" x14ac:dyDescent="0.25"/>
    <row r="92" ht="26.25" customHeight="1" x14ac:dyDescent="0.25"/>
    <row r="94" ht="15" customHeight="1" x14ac:dyDescent="0.25"/>
    <row r="95" ht="13.5" customHeight="1" x14ac:dyDescent="0.25"/>
    <row r="96" ht="28.5" customHeight="1" x14ac:dyDescent="0.25"/>
  </sheetData>
  <mergeCells count="18">
    <mergeCell ref="A4:D4"/>
    <mergeCell ref="A3:D3"/>
    <mergeCell ref="A2:D2"/>
    <mergeCell ref="A29:B29"/>
    <mergeCell ref="A1:C1"/>
    <mergeCell ref="D6:D7"/>
    <mergeCell ref="A19:B19"/>
    <mergeCell ref="A14:B14"/>
    <mergeCell ref="A15:A18"/>
    <mergeCell ref="A8:B8"/>
    <mergeCell ref="A9:B9"/>
    <mergeCell ref="A10:A13"/>
    <mergeCell ref="B6:B7"/>
    <mergeCell ref="A30:A33"/>
    <mergeCell ref="A24:B24"/>
    <mergeCell ref="A25:A28"/>
    <mergeCell ref="A20:A23"/>
    <mergeCell ref="C6:C7"/>
  </mergeCells>
  <conditionalFormatting sqref="D10:D13">
    <cfRule type="cellIs" dxfId="12" priority="5" operator="greaterThan">
      <formula>D$9</formula>
    </cfRule>
  </conditionalFormatting>
  <conditionalFormatting sqref="D15:D18">
    <cfRule type="cellIs" dxfId="11" priority="4" operator="greaterThan">
      <formula>D$14</formula>
    </cfRule>
  </conditionalFormatting>
  <conditionalFormatting sqref="D20:D23">
    <cfRule type="cellIs" dxfId="10" priority="3" operator="greaterThan">
      <formula>D$19</formula>
    </cfRule>
  </conditionalFormatting>
  <conditionalFormatting sqref="D25:D28">
    <cfRule type="cellIs" dxfId="9" priority="2" operator="greaterThan">
      <formula>D$24</formula>
    </cfRule>
  </conditionalFormatting>
  <conditionalFormatting sqref="D30:D33">
    <cfRule type="cellIs" dxfId="8" priority="1" operator="greaterThan">
      <formula>D$29</formula>
    </cfRule>
  </conditionalFormatting>
  <dataValidations count="1">
    <dataValidation type="decimal" operator="greaterThan" allowBlank="1" showInputMessage="1" showErrorMessage="1" errorTitle="Neplatné znaky" error="Zadávate neplatné znaky. Bunky môžu obsahovať iba čísla._x000a_" sqref="D9:D33">
      <formula1>0</formula1>
    </dataValidation>
  </dataValidations>
  <pageMargins left="0.7" right="0.7" top="0.75" bottom="0.75" header="0.3" footer="0.3"/>
  <pageSetup paperSize="9" scale="8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zoomScaleNormal="100" zoomScaleSheetLayoutView="100" zoomScalePageLayoutView="70" workbookViewId="0">
      <selection activeCell="J8" sqref="J8"/>
    </sheetView>
  </sheetViews>
  <sheetFormatPr defaultColWidth="8.85546875" defaultRowHeight="15" x14ac:dyDescent="0.25"/>
  <cols>
    <col min="1" max="1" width="10.42578125" style="2" customWidth="1"/>
    <col min="2" max="2" width="19.5703125" style="2" customWidth="1"/>
    <col min="3" max="3" width="20.7109375" style="2" customWidth="1"/>
    <col min="4" max="4" width="8.7109375" style="2" customWidth="1"/>
    <col min="5" max="6" width="25.7109375" style="2" customWidth="1"/>
    <col min="7" max="7" width="11.140625" style="2" bestFit="1" customWidth="1"/>
    <col min="8" max="16384" width="8.85546875" style="2"/>
  </cols>
  <sheetData>
    <row r="1" spans="1:12" ht="20.100000000000001" customHeight="1" thickBot="1" x14ac:dyDescent="0.3">
      <c r="A1" s="152" t="s">
        <v>123</v>
      </c>
      <c r="B1" s="152"/>
      <c r="C1" s="152"/>
      <c r="D1" s="152"/>
      <c r="E1" s="29"/>
      <c r="F1" s="38" t="s">
        <v>199</v>
      </c>
    </row>
    <row r="2" spans="1:12" ht="20.100000000000001" customHeight="1" x14ac:dyDescent="0.25">
      <c r="A2" s="158" t="s">
        <v>200</v>
      </c>
      <c r="B2" s="158"/>
      <c r="C2" s="158"/>
      <c r="D2" s="158"/>
      <c r="E2" s="158"/>
      <c r="F2" s="158"/>
      <c r="G2" s="36"/>
    </row>
    <row r="3" spans="1:12" ht="20.100000000000001" customHeight="1" x14ac:dyDescent="0.25">
      <c r="A3" s="158" t="s">
        <v>201</v>
      </c>
      <c r="B3" s="158"/>
      <c r="C3" s="158"/>
      <c r="D3" s="158"/>
      <c r="E3" s="158"/>
      <c r="F3" s="158"/>
      <c r="G3" s="36"/>
    </row>
    <row r="4" spans="1:12" ht="20.100000000000001" customHeight="1" x14ac:dyDescent="0.25">
      <c r="A4" s="159" t="s">
        <v>125</v>
      </c>
      <c r="B4" s="159"/>
      <c r="C4" s="159"/>
      <c r="D4" s="159"/>
      <c r="E4" s="159"/>
      <c r="F4" s="159"/>
      <c r="G4" s="39"/>
    </row>
    <row r="5" spans="1:12" ht="18.95" customHeight="1" thickBot="1" x14ac:dyDescent="0.3">
      <c r="A5" s="112"/>
      <c r="B5" s="37"/>
      <c r="C5" s="37"/>
      <c r="D5" s="37"/>
      <c r="E5" s="37"/>
      <c r="F5" s="37"/>
      <c r="G5" s="1"/>
      <c r="H5" s="1"/>
      <c r="I5" s="1"/>
      <c r="J5" s="1"/>
      <c r="K5" s="1"/>
      <c r="L5" s="1"/>
    </row>
    <row r="6" spans="1:12" ht="39.950000000000003" customHeight="1" thickBot="1" x14ac:dyDescent="0.3">
      <c r="A6" s="253" t="s">
        <v>132</v>
      </c>
      <c r="B6" s="232" t="s">
        <v>104</v>
      </c>
      <c r="C6" s="231"/>
      <c r="D6" s="194" t="s">
        <v>22</v>
      </c>
      <c r="E6" s="196" t="s">
        <v>61</v>
      </c>
      <c r="F6" s="35" t="s">
        <v>62</v>
      </c>
    </row>
    <row r="7" spans="1:12" ht="39.950000000000003" customHeight="1" x14ac:dyDescent="0.25">
      <c r="A7" s="113"/>
      <c r="B7" s="113"/>
      <c r="C7" s="113"/>
      <c r="D7" s="195"/>
      <c r="E7" s="196"/>
      <c r="F7" s="35" t="s">
        <v>63</v>
      </c>
    </row>
    <row r="8" spans="1:12" ht="20.100000000000001" customHeight="1" thickBot="1" x14ac:dyDescent="0.3">
      <c r="A8" s="197" t="s">
        <v>64</v>
      </c>
      <c r="B8" s="198"/>
      <c r="C8" s="198"/>
      <c r="D8" s="21" t="s">
        <v>26</v>
      </c>
      <c r="E8" s="131">
        <v>1</v>
      </c>
      <c r="F8" s="122">
        <v>2</v>
      </c>
    </row>
    <row r="9" spans="1:12" ht="30" customHeight="1" x14ac:dyDescent="0.25">
      <c r="A9" s="199" t="s">
        <v>65</v>
      </c>
      <c r="B9" s="191" t="s">
        <v>133</v>
      </c>
      <c r="C9" s="22" t="s">
        <v>66</v>
      </c>
      <c r="D9" s="130">
        <v>1</v>
      </c>
      <c r="E9" s="132"/>
      <c r="F9" s="126"/>
    </row>
    <row r="10" spans="1:12" ht="30" customHeight="1" x14ac:dyDescent="0.25">
      <c r="A10" s="199"/>
      <c r="B10" s="192"/>
      <c r="C10" s="22" t="s">
        <v>67</v>
      </c>
      <c r="D10" s="130">
        <v>2</v>
      </c>
      <c r="E10" s="133"/>
      <c r="F10" s="15"/>
    </row>
    <row r="11" spans="1:12" ht="30" customHeight="1" x14ac:dyDescent="0.25">
      <c r="A11" s="199"/>
      <c r="B11" s="178" t="s">
        <v>68</v>
      </c>
      <c r="C11" s="22" t="s">
        <v>69</v>
      </c>
      <c r="D11" s="130">
        <v>3</v>
      </c>
      <c r="E11" s="133"/>
      <c r="F11" s="15"/>
    </row>
    <row r="12" spans="1:12" ht="30" customHeight="1" x14ac:dyDescent="0.25">
      <c r="A12" s="199"/>
      <c r="B12" s="178"/>
      <c r="C12" s="22" t="s">
        <v>70</v>
      </c>
      <c r="D12" s="130">
        <v>4</v>
      </c>
      <c r="E12" s="133"/>
      <c r="F12" s="15"/>
    </row>
    <row r="13" spans="1:12" ht="30" customHeight="1" x14ac:dyDescent="0.25">
      <c r="A13" s="199"/>
      <c r="B13" s="178" t="s">
        <v>134</v>
      </c>
      <c r="C13" s="22" t="s">
        <v>71</v>
      </c>
      <c r="D13" s="130">
        <v>5</v>
      </c>
      <c r="E13" s="133"/>
      <c r="F13" s="15"/>
    </row>
    <row r="14" spans="1:12" ht="30" customHeight="1" x14ac:dyDescent="0.25">
      <c r="A14" s="199"/>
      <c r="B14" s="178"/>
      <c r="C14" s="22" t="s">
        <v>67</v>
      </c>
      <c r="D14" s="130">
        <v>6</v>
      </c>
      <c r="E14" s="134"/>
      <c r="F14" s="135"/>
    </row>
    <row r="15" spans="1:12" ht="30" customHeight="1" x14ac:dyDescent="0.25">
      <c r="A15" s="190" t="s">
        <v>72</v>
      </c>
      <c r="B15" s="191" t="s">
        <v>133</v>
      </c>
      <c r="C15" s="22" t="s">
        <v>66</v>
      </c>
      <c r="D15" s="130">
        <v>7</v>
      </c>
      <c r="E15" s="134"/>
      <c r="F15" s="135"/>
    </row>
    <row r="16" spans="1:12" ht="30" customHeight="1" x14ac:dyDescent="0.25">
      <c r="A16" s="190"/>
      <c r="B16" s="192"/>
      <c r="C16" s="22" t="s">
        <v>67</v>
      </c>
      <c r="D16" s="130">
        <v>8</v>
      </c>
      <c r="E16" s="134"/>
      <c r="F16" s="135"/>
    </row>
    <row r="17" spans="1:6" ht="30" customHeight="1" x14ac:dyDescent="0.25">
      <c r="A17" s="190"/>
      <c r="B17" s="193" t="s">
        <v>68</v>
      </c>
      <c r="C17" s="22" t="s">
        <v>69</v>
      </c>
      <c r="D17" s="130">
        <v>9</v>
      </c>
      <c r="E17" s="134"/>
      <c r="F17" s="135"/>
    </row>
    <row r="18" spans="1:6" ht="30" customHeight="1" x14ac:dyDescent="0.25">
      <c r="A18" s="190"/>
      <c r="B18" s="193"/>
      <c r="C18" s="22" t="s">
        <v>70</v>
      </c>
      <c r="D18" s="130">
        <v>10</v>
      </c>
      <c r="E18" s="134"/>
      <c r="F18" s="135"/>
    </row>
    <row r="19" spans="1:6" ht="30" customHeight="1" x14ac:dyDescent="0.25">
      <c r="A19" s="190"/>
      <c r="B19" s="178" t="s">
        <v>134</v>
      </c>
      <c r="C19" s="22" t="s">
        <v>71</v>
      </c>
      <c r="D19" s="130">
        <v>11</v>
      </c>
      <c r="E19" s="134"/>
      <c r="F19" s="135"/>
    </row>
    <row r="20" spans="1:6" ht="30" customHeight="1" x14ac:dyDescent="0.25">
      <c r="A20" s="190"/>
      <c r="B20" s="178"/>
      <c r="C20" s="22" t="s">
        <v>67</v>
      </c>
      <c r="D20" s="130">
        <v>12</v>
      </c>
      <c r="E20" s="134"/>
      <c r="F20" s="135"/>
    </row>
    <row r="21" spans="1:6" ht="30" customHeight="1" x14ac:dyDescent="0.25">
      <c r="A21" s="200" t="s">
        <v>135</v>
      </c>
      <c r="B21" s="191" t="s">
        <v>133</v>
      </c>
      <c r="C21" s="22" t="s">
        <v>66</v>
      </c>
      <c r="D21" s="130">
        <v>13</v>
      </c>
      <c r="E21" s="133"/>
      <c r="F21" s="15"/>
    </row>
    <row r="22" spans="1:6" ht="30" customHeight="1" x14ac:dyDescent="0.25">
      <c r="A22" s="200"/>
      <c r="B22" s="192"/>
      <c r="C22" s="22" t="s">
        <v>67</v>
      </c>
      <c r="D22" s="130">
        <v>14</v>
      </c>
      <c r="E22" s="133"/>
      <c r="F22" s="15"/>
    </row>
    <row r="23" spans="1:6" ht="30" customHeight="1" x14ac:dyDescent="0.25">
      <c r="A23" s="200"/>
      <c r="B23" s="193" t="s">
        <v>68</v>
      </c>
      <c r="C23" s="22" t="s">
        <v>69</v>
      </c>
      <c r="D23" s="130">
        <v>15</v>
      </c>
      <c r="E23" s="133"/>
      <c r="F23" s="15"/>
    </row>
    <row r="24" spans="1:6" ht="30" customHeight="1" x14ac:dyDescent="0.25">
      <c r="A24" s="200"/>
      <c r="B24" s="193"/>
      <c r="C24" s="22" t="s">
        <v>70</v>
      </c>
      <c r="D24" s="130">
        <v>16</v>
      </c>
      <c r="E24" s="133"/>
      <c r="F24" s="15"/>
    </row>
    <row r="25" spans="1:6" ht="30" customHeight="1" x14ac:dyDescent="0.25">
      <c r="A25" s="200"/>
      <c r="B25" s="178" t="s">
        <v>134</v>
      </c>
      <c r="C25" s="22" t="s">
        <v>71</v>
      </c>
      <c r="D25" s="130">
        <v>17</v>
      </c>
      <c r="E25" s="133"/>
      <c r="F25" s="15"/>
    </row>
    <row r="26" spans="1:6" ht="30" customHeight="1" x14ac:dyDescent="0.25">
      <c r="A26" s="200"/>
      <c r="B26" s="178"/>
      <c r="C26" s="22" t="s">
        <v>67</v>
      </c>
      <c r="D26" s="130">
        <v>18</v>
      </c>
      <c r="E26" s="133"/>
      <c r="F26" s="15"/>
    </row>
    <row r="27" spans="1:6" ht="30" customHeight="1" x14ac:dyDescent="0.25">
      <c r="A27" s="200" t="s">
        <v>136</v>
      </c>
      <c r="B27" s="191" t="s">
        <v>133</v>
      </c>
      <c r="C27" s="22" t="s">
        <v>66</v>
      </c>
      <c r="D27" s="130">
        <v>19</v>
      </c>
      <c r="E27" s="133"/>
      <c r="F27" s="15"/>
    </row>
    <row r="28" spans="1:6" ht="30" customHeight="1" x14ac:dyDescent="0.25">
      <c r="A28" s="200"/>
      <c r="B28" s="192"/>
      <c r="C28" s="22" t="s">
        <v>67</v>
      </c>
      <c r="D28" s="130">
        <v>20</v>
      </c>
      <c r="E28" s="133"/>
      <c r="F28" s="15"/>
    </row>
    <row r="29" spans="1:6" ht="30" customHeight="1" x14ac:dyDescent="0.25">
      <c r="A29" s="200"/>
      <c r="B29" s="193" t="s">
        <v>68</v>
      </c>
      <c r="C29" s="22" t="s">
        <v>69</v>
      </c>
      <c r="D29" s="130">
        <v>21</v>
      </c>
      <c r="E29" s="133"/>
      <c r="F29" s="15"/>
    </row>
    <row r="30" spans="1:6" ht="30" customHeight="1" x14ac:dyDescent="0.25">
      <c r="A30" s="200"/>
      <c r="B30" s="193"/>
      <c r="C30" s="22" t="s">
        <v>70</v>
      </c>
      <c r="D30" s="130">
        <v>22</v>
      </c>
      <c r="E30" s="133"/>
      <c r="F30" s="15"/>
    </row>
    <row r="31" spans="1:6" ht="30" customHeight="1" x14ac:dyDescent="0.25">
      <c r="A31" s="200"/>
      <c r="B31" s="178" t="s">
        <v>134</v>
      </c>
      <c r="C31" s="22" t="s">
        <v>71</v>
      </c>
      <c r="D31" s="130">
        <v>23</v>
      </c>
      <c r="E31" s="133"/>
      <c r="F31" s="15"/>
    </row>
    <row r="32" spans="1:6" ht="30" customHeight="1" x14ac:dyDescent="0.25">
      <c r="A32" s="201"/>
      <c r="B32" s="191"/>
      <c r="C32" s="137" t="s">
        <v>67</v>
      </c>
      <c r="D32" s="138">
        <v>24</v>
      </c>
      <c r="E32" s="133"/>
      <c r="F32" s="15"/>
    </row>
    <row r="33" spans="1:6" ht="30" customHeight="1" x14ac:dyDescent="0.25">
      <c r="A33" s="180" t="s">
        <v>137</v>
      </c>
      <c r="B33" s="178" t="s">
        <v>133</v>
      </c>
      <c r="C33" s="22" t="s">
        <v>66</v>
      </c>
      <c r="D33" s="130">
        <v>25</v>
      </c>
      <c r="E33" s="133"/>
      <c r="F33" s="15"/>
    </row>
    <row r="34" spans="1:6" ht="30" customHeight="1" x14ac:dyDescent="0.25">
      <c r="A34" s="180"/>
      <c r="B34" s="178"/>
      <c r="C34" s="22" t="s">
        <v>67</v>
      </c>
      <c r="D34" s="130">
        <v>26</v>
      </c>
      <c r="E34" s="133"/>
      <c r="F34" s="15"/>
    </row>
    <row r="35" spans="1:6" ht="30" customHeight="1" x14ac:dyDescent="0.25">
      <c r="A35" s="180"/>
      <c r="B35" s="193" t="s">
        <v>68</v>
      </c>
      <c r="C35" s="22" t="s">
        <v>69</v>
      </c>
      <c r="D35" s="130">
        <v>27</v>
      </c>
      <c r="E35" s="133"/>
      <c r="F35" s="15"/>
    </row>
    <row r="36" spans="1:6" ht="30" customHeight="1" x14ac:dyDescent="0.25">
      <c r="A36" s="180"/>
      <c r="B36" s="193"/>
      <c r="C36" s="22" t="s">
        <v>70</v>
      </c>
      <c r="D36" s="130">
        <v>28</v>
      </c>
      <c r="E36" s="133"/>
      <c r="F36" s="15"/>
    </row>
    <row r="37" spans="1:6" ht="30" customHeight="1" x14ac:dyDescent="0.25">
      <c r="A37" s="180"/>
      <c r="B37" s="178" t="s">
        <v>134</v>
      </c>
      <c r="C37" s="22" t="s">
        <v>71</v>
      </c>
      <c r="D37" s="130">
        <v>29</v>
      </c>
      <c r="E37" s="133"/>
      <c r="F37" s="15"/>
    </row>
    <row r="38" spans="1:6" ht="30" customHeight="1" thickBot="1" x14ac:dyDescent="0.3">
      <c r="A38" s="180"/>
      <c r="B38" s="178"/>
      <c r="C38" s="22" t="s">
        <v>67</v>
      </c>
      <c r="D38" s="130">
        <v>30</v>
      </c>
      <c r="E38" s="136"/>
      <c r="F38" s="16"/>
    </row>
    <row r="39" spans="1:6" x14ac:dyDescent="0.25">
      <c r="A39" s="8"/>
    </row>
    <row r="44" spans="1:6" ht="16.5" customHeight="1" x14ac:dyDescent="0.25"/>
    <row r="45" spans="1:6" ht="15" customHeight="1" x14ac:dyDescent="0.25"/>
    <row r="58" ht="27.75" customHeight="1" x14ac:dyDescent="0.25"/>
    <row r="60" ht="26.25" customHeight="1" x14ac:dyDescent="0.25"/>
    <row r="71" ht="26.25" customHeight="1" x14ac:dyDescent="0.25"/>
    <row r="73" ht="15" customHeight="1" x14ac:dyDescent="0.25"/>
    <row r="74" ht="13.5" customHeight="1" x14ac:dyDescent="0.25"/>
    <row r="75" ht="28.5" customHeight="1" x14ac:dyDescent="0.25"/>
  </sheetData>
  <mergeCells count="28">
    <mergeCell ref="A1:D1"/>
    <mergeCell ref="A4:F4"/>
    <mergeCell ref="A3:F3"/>
    <mergeCell ref="A2:F2"/>
    <mergeCell ref="B37:B38"/>
    <mergeCell ref="A33:A38"/>
    <mergeCell ref="B33:B34"/>
    <mergeCell ref="B35:B36"/>
    <mergeCell ref="B31:B32"/>
    <mergeCell ref="A27:A32"/>
    <mergeCell ref="B27:B28"/>
    <mergeCell ref="B29:B30"/>
    <mergeCell ref="B25:B26"/>
    <mergeCell ref="A21:A26"/>
    <mergeCell ref="B21:B22"/>
    <mergeCell ref="B23:B24"/>
    <mergeCell ref="E6:E7"/>
    <mergeCell ref="B13:B14"/>
    <mergeCell ref="A8:C8"/>
    <mergeCell ref="A9:A14"/>
    <mergeCell ref="B9:B10"/>
    <mergeCell ref="B11:B12"/>
    <mergeCell ref="B6:C6"/>
    <mergeCell ref="B19:B20"/>
    <mergeCell ref="A15:A20"/>
    <mergeCell ref="B15:B16"/>
    <mergeCell ref="B17:B18"/>
    <mergeCell ref="D6:D7"/>
  </mergeCells>
  <conditionalFormatting sqref="F9:F38">
    <cfRule type="cellIs" dxfId="7" priority="6" operator="greaterThan">
      <formula>E9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E9:F38">
      <formula1>0</formula1>
    </dataValidation>
  </dataValidations>
  <pageMargins left="0.7" right="0.7" top="0.75" bottom="0.75" header="0.3" footer="0.3"/>
  <pageSetup paperSize="9" scale="8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zoomScaleNormal="100" zoomScaleSheetLayoutView="100" zoomScalePageLayoutView="70" workbookViewId="0">
      <selection activeCell="Q14" sqref="Q14"/>
    </sheetView>
  </sheetViews>
  <sheetFormatPr defaultColWidth="8.85546875" defaultRowHeight="15" x14ac:dyDescent="0.25"/>
  <cols>
    <col min="1" max="1" width="10.42578125" style="2" customWidth="1"/>
    <col min="2" max="2" width="23.140625" style="2" customWidth="1"/>
    <col min="3" max="3" width="8.7109375" style="2" customWidth="1"/>
    <col min="4" max="11" width="15.7109375" style="2" customWidth="1"/>
    <col min="12" max="14" width="3.85546875" style="2" customWidth="1"/>
    <col min="15" max="16" width="11.140625" style="2" bestFit="1" customWidth="1"/>
    <col min="17" max="16384" width="8.85546875" style="2"/>
  </cols>
  <sheetData>
    <row r="1" spans="1:15" ht="20.100000000000001" customHeight="1" thickBot="1" x14ac:dyDescent="0.3">
      <c r="A1" s="152" t="s">
        <v>123</v>
      </c>
      <c r="B1" s="152"/>
      <c r="C1" s="152"/>
      <c r="D1" s="152"/>
      <c r="E1" s="29"/>
      <c r="F1" s="29"/>
      <c r="J1" s="184" t="s">
        <v>199</v>
      </c>
      <c r="K1" s="185"/>
    </row>
    <row r="2" spans="1:15" ht="20.100000000000001" customHeight="1" x14ac:dyDescent="0.25">
      <c r="A2" s="158" t="s">
        <v>200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5" ht="20.100000000000001" customHeight="1" x14ac:dyDescent="0.25">
      <c r="A3" s="158" t="s">
        <v>201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5" ht="20.100000000000001" customHeight="1" x14ac:dyDescent="0.25">
      <c r="A4" s="159" t="s">
        <v>125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5" ht="20.100000000000001" customHeight="1" thickBot="1" x14ac:dyDescent="0.3">
      <c r="A5" s="41"/>
      <c r="B5" s="41"/>
      <c r="C5" s="41"/>
      <c r="D5" s="41"/>
      <c r="E5" s="41"/>
      <c r="F5" s="41"/>
      <c r="G5" s="41"/>
      <c r="H5" s="37"/>
      <c r="I5" s="37"/>
      <c r="J5" s="40"/>
      <c r="K5" s="40"/>
    </row>
    <row r="6" spans="1:15" ht="26.1" customHeight="1" x14ac:dyDescent="0.25">
      <c r="A6" s="203" t="s">
        <v>138</v>
      </c>
      <c r="B6" s="231" t="s">
        <v>105</v>
      </c>
      <c r="C6" s="177" t="s">
        <v>22</v>
      </c>
      <c r="D6" s="177" t="s">
        <v>73</v>
      </c>
      <c r="E6" s="177" t="s">
        <v>74</v>
      </c>
      <c r="F6" s="177"/>
      <c r="G6" s="177"/>
      <c r="H6" s="177"/>
      <c r="I6" s="177"/>
      <c r="J6" s="177"/>
      <c r="K6" s="177" t="s">
        <v>139</v>
      </c>
    </row>
    <row r="7" spans="1:15" ht="26.1" customHeight="1" thickBot="1" x14ac:dyDescent="0.3">
      <c r="A7" s="204"/>
      <c r="B7" s="231"/>
      <c r="C7" s="177"/>
      <c r="D7" s="177"/>
      <c r="E7" s="177" t="s">
        <v>75</v>
      </c>
      <c r="F7" s="177" t="s">
        <v>62</v>
      </c>
      <c r="G7" s="177"/>
      <c r="H7" s="177"/>
      <c r="I7" s="177"/>
      <c r="J7" s="177"/>
      <c r="K7" s="209"/>
    </row>
    <row r="8" spans="1:15" ht="26.1" customHeight="1" x14ac:dyDescent="0.25">
      <c r="A8" s="113"/>
      <c r="B8" s="113"/>
      <c r="C8" s="177"/>
      <c r="D8" s="177"/>
      <c r="E8" s="177"/>
      <c r="F8" s="177" t="s">
        <v>108</v>
      </c>
      <c r="G8" s="177" t="s">
        <v>76</v>
      </c>
      <c r="H8" s="177"/>
      <c r="I8" s="177"/>
      <c r="J8" s="177" t="s">
        <v>77</v>
      </c>
      <c r="K8" s="209"/>
    </row>
    <row r="9" spans="1:15" ht="26.1" customHeight="1" x14ac:dyDescent="0.25">
      <c r="A9" s="113"/>
      <c r="B9" s="113"/>
      <c r="C9" s="177"/>
      <c r="D9" s="177"/>
      <c r="E9" s="177"/>
      <c r="F9" s="177"/>
      <c r="G9" s="177" t="s">
        <v>75</v>
      </c>
      <c r="H9" s="177" t="s">
        <v>62</v>
      </c>
      <c r="I9" s="177"/>
      <c r="J9" s="177"/>
      <c r="K9" s="209"/>
    </row>
    <row r="10" spans="1:15" ht="15" customHeight="1" x14ac:dyDescent="0.25">
      <c r="A10" s="202" t="s">
        <v>106</v>
      </c>
      <c r="B10" s="202"/>
      <c r="C10" s="177"/>
      <c r="D10" s="177"/>
      <c r="E10" s="177"/>
      <c r="F10" s="177"/>
      <c r="G10" s="177"/>
      <c r="H10" s="35" t="s">
        <v>107</v>
      </c>
      <c r="I10" s="35" t="s">
        <v>79</v>
      </c>
      <c r="J10" s="177"/>
      <c r="K10" s="209"/>
    </row>
    <row r="11" spans="1:15" ht="20.100000000000001" customHeight="1" thickBot="1" x14ac:dyDescent="0.3">
      <c r="A11" s="205" t="s">
        <v>64</v>
      </c>
      <c r="B11" s="206"/>
      <c r="C11" s="10" t="s">
        <v>26</v>
      </c>
      <c r="D11" s="139">
        <v>1</v>
      </c>
      <c r="E11" s="139">
        <v>2</v>
      </c>
      <c r="F11" s="139">
        <v>3</v>
      </c>
      <c r="G11" s="139">
        <v>4</v>
      </c>
      <c r="H11" s="140">
        <v>5</v>
      </c>
      <c r="I11" s="140">
        <v>6</v>
      </c>
      <c r="J11" s="140">
        <v>7</v>
      </c>
      <c r="K11" s="140">
        <v>8</v>
      </c>
    </row>
    <row r="12" spans="1:15" ht="30" customHeight="1" x14ac:dyDescent="0.25">
      <c r="A12" s="207" t="s">
        <v>80</v>
      </c>
      <c r="B12" s="208"/>
      <c r="C12" s="114">
        <v>1</v>
      </c>
      <c r="D12" s="123"/>
      <c r="E12" s="141">
        <f>SUM(F12,G12,J12)</f>
        <v>0</v>
      </c>
      <c r="F12" s="124"/>
      <c r="G12" s="224"/>
      <c r="H12" s="125"/>
      <c r="I12" s="125"/>
      <c r="J12" s="125"/>
      <c r="K12" s="142">
        <f>SUM(D12,E12)</f>
        <v>0</v>
      </c>
      <c r="M12" s="9"/>
      <c r="O12" s="5"/>
    </row>
    <row r="13" spans="1:15" ht="30" customHeight="1" x14ac:dyDescent="0.25">
      <c r="A13" s="200" t="s">
        <v>52</v>
      </c>
      <c r="B13" s="17" t="s">
        <v>81</v>
      </c>
      <c r="C13" s="114">
        <v>2</v>
      </c>
      <c r="D13" s="127"/>
      <c r="E13" s="23">
        <f>SUM(F13,G13)</f>
        <v>0</v>
      </c>
      <c r="F13" s="11"/>
      <c r="G13" s="11"/>
      <c r="H13" s="228" t="s">
        <v>140</v>
      </c>
      <c r="I13" s="228" t="s">
        <v>140</v>
      </c>
      <c r="J13" s="228" t="s">
        <v>140</v>
      </c>
      <c r="K13" s="143">
        <f t="shared" ref="K13:K16" si="0">SUM(D13,E13)</f>
        <v>0</v>
      </c>
      <c r="M13" s="9"/>
      <c r="O13" s="5"/>
    </row>
    <row r="14" spans="1:15" ht="30" customHeight="1" x14ac:dyDescent="0.25">
      <c r="A14" s="200"/>
      <c r="B14" s="17" t="s">
        <v>82</v>
      </c>
      <c r="C14" s="114">
        <v>3</v>
      </c>
      <c r="D14" s="127"/>
      <c r="E14" s="23">
        <f>SUM(F14,G14)</f>
        <v>0</v>
      </c>
      <c r="F14" s="11"/>
      <c r="G14" s="11"/>
      <c r="H14" s="228" t="s">
        <v>140</v>
      </c>
      <c r="I14" s="228" t="s">
        <v>140</v>
      </c>
      <c r="J14" s="228" t="s">
        <v>140</v>
      </c>
      <c r="K14" s="143">
        <f t="shared" si="0"/>
        <v>0</v>
      </c>
      <c r="M14" s="9"/>
      <c r="O14" s="5"/>
    </row>
    <row r="15" spans="1:15" ht="30" customHeight="1" x14ac:dyDescent="0.25">
      <c r="A15" s="207" t="s">
        <v>83</v>
      </c>
      <c r="B15" s="208"/>
      <c r="C15" s="114">
        <v>4</v>
      </c>
      <c r="D15" s="127"/>
      <c r="E15" s="23">
        <f>SUM(F15,G15,J15)</f>
        <v>0</v>
      </c>
      <c r="F15" s="11"/>
      <c r="G15" s="11"/>
      <c r="H15" s="228" t="s">
        <v>140</v>
      </c>
      <c r="I15" s="228" t="s">
        <v>140</v>
      </c>
      <c r="J15" s="13"/>
      <c r="K15" s="143">
        <f t="shared" si="0"/>
        <v>0</v>
      </c>
      <c r="M15" s="9"/>
      <c r="O15" s="5"/>
    </row>
    <row r="16" spans="1:15" ht="30" customHeight="1" x14ac:dyDescent="0.25">
      <c r="A16" s="207" t="s">
        <v>84</v>
      </c>
      <c r="B16" s="208"/>
      <c r="C16" s="114">
        <v>5</v>
      </c>
      <c r="D16" s="127"/>
      <c r="E16" s="23">
        <f>SUM(F16,G16,J16)</f>
        <v>0</v>
      </c>
      <c r="F16" s="11"/>
      <c r="G16" s="11"/>
      <c r="H16" s="228" t="s">
        <v>140</v>
      </c>
      <c r="I16" s="228" t="s">
        <v>140</v>
      </c>
      <c r="J16" s="13"/>
      <c r="K16" s="143">
        <f t="shared" si="0"/>
        <v>0</v>
      </c>
      <c r="M16" s="9"/>
      <c r="O16" s="5"/>
    </row>
    <row r="17" spans="1:15" ht="30" customHeight="1" thickBot="1" x14ac:dyDescent="0.3">
      <c r="A17" s="207" t="s">
        <v>85</v>
      </c>
      <c r="B17" s="208"/>
      <c r="C17" s="146">
        <v>6</v>
      </c>
      <c r="D17" s="144">
        <f>SUM(D12,D15,D16)</f>
        <v>0</v>
      </c>
      <c r="E17" s="24">
        <f t="shared" ref="E17:K17" si="1">SUM(E12,E15,E16)</f>
        <v>0</v>
      </c>
      <c r="F17" s="24">
        <f t="shared" si="1"/>
        <v>0</v>
      </c>
      <c r="G17" s="24">
        <f t="shared" si="1"/>
        <v>0</v>
      </c>
      <c r="H17" s="24">
        <f t="shared" si="1"/>
        <v>0</v>
      </c>
      <c r="I17" s="24">
        <f t="shared" si="1"/>
        <v>0</v>
      </c>
      <c r="J17" s="24">
        <f t="shared" si="1"/>
        <v>0</v>
      </c>
      <c r="K17" s="145">
        <f t="shared" si="1"/>
        <v>0</v>
      </c>
      <c r="M17" s="9"/>
      <c r="O17" s="5"/>
    </row>
    <row r="18" spans="1:15" x14ac:dyDescent="0.25">
      <c r="A18" s="8"/>
    </row>
  </sheetData>
  <sheetProtection algorithmName="SHA-512" hashValue="D6pwdDrw5m5fCamU957Wc+aiLMfJtx+jrbwW01OJ6E6d7D795AkRCmyAYHA/XBmkgFOxzP9nQwKTGnB9LXjQMA==" saltValue="07yGAes0i28JaBmls7kyBg==" spinCount="100000" sheet="1" objects="1" scenarios="1"/>
  <mergeCells count="25">
    <mergeCell ref="A1:D1"/>
    <mergeCell ref="J1:K1"/>
    <mergeCell ref="A4:K4"/>
    <mergeCell ref="A3:K3"/>
    <mergeCell ref="A2:K2"/>
    <mergeCell ref="A17:B17"/>
    <mergeCell ref="A16:B16"/>
    <mergeCell ref="A15:B15"/>
    <mergeCell ref="A13:A14"/>
    <mergeCell ref="A12:B12"/>
    <mergeCell ref="A11:B11"/>
    <mergeCell ref="E7:E10"/>
    <mergeCell ref="F7:J7"/>
    <mergeCell ref="F8:F10"/>
    <mergeCell ref="G8:I8"/>
    <mergeCell ref="J8:J10"/>
    <mergeCell ref="G9:G10"/>
    <mergeCell ref="H9:I9"/>
    <mergeCell ref="C6:C10"/>
    <mergeCell ref="D6:D10"/>
    <mergeCell ref="E6:J6"/>
    <mergeCell ref="K6:K10"/>
    <mergeCell ref="A10:B10"/>
    <mergeCell ref="B6:B7"/>
    <mergeCell ref="A6:A7"/>
  </mergeCells>
  <conditionalFormatting sqref="D13:D14 F13:G14">
    <cfRule type="cellIs" dxfId="6" priority="2" operator="greaterThan">
      <formula>D$12</formula>
    </cfRule>
  </conditionalFormatting>
  <conditionalFormatting sqref="H12:I12">
    <cfRule type="cellIs" dxfId="5" priority="1" operator="greaterThan">
      <formula>$G$12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H12:J12 J15:J17 D12:G17 H17:I17 K17">
      <formula1>0</formula1>
    </dataValidation>
  </dataValidations>
  <pageMargins left="0.7" right="0.7" top="0.75" bottom="0.75" header="0.3" footer="0.3"/>
  <pageSetup paperSize="9" scale="4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zoomScaleNormal="100" zoomScaleSheetLayoutView="100" zoomScalePageLayoutView="70" workbookViewId="0">
      <selection activeCell="H26" sqref="H26"/>
    </sheetView>
  </sheetViews>
  <sheetFormatPr defaultColWidth="8.85546875" defaultRowHeight="15" x14ac:dyDescent="0.25"/>
  <cols>
    <col min="1" max="1" width="10.42578125" style="2" customWidth="1"/>
    <col min="2" max="2" width="25" style="2" customWidth="1"/>
    <col min="3" max="3" width="8.7109375" style="2" customWidth="1"/>
    <col min="4" max="11" width="15.7109375" style="2" customWidth="1"/>
    <col min="12" max="14" width="3.85546875" style="2" customWidth="1"/>
    <col min="15" max="16" width="11.140625" style="2" bestFit="1" customWidth="1"/>
    <col min="17" max="16384" width="8.85546875" style="2"/>
  </cols>
  <sheetData>
    <row r="1" spans="1:13" ht="20.100000000000001" customHeight="1" thickBot="1" x14ac:dyDescent="0.3">
      <c r="A1" s="152" t="s">
        <v>123</v>
      </c>
      <c r="B1" s="152"/>
      <c r="C1" s="152"/>
      <c r="D1" s="152"/>
      <c r="E1" s="29"/>
      <c r="F1" s="29"/>
      <c r="J1" s="184" t="s">
        <v>199</v>
      </c>
      <c r="K1" s="185"/>
    </row>
    <row r="2" spans="1:13" ht="20.100000000000001" customHeight="1" x14ac:dyDescent="0.25">
      <c r="A2" s="212" t="s">
        <v>200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3" ht="20.100000000000001" customHeight="1" x14ac:dyDescent="0.25">
      <c r="A3" s="212" t="s">
        <v>201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3" ht="20.100000000000001" customHeight="1" x14ac:dyDescent="0.25">
      <c r="A4" s="211" t="s">
        <v>125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</row>
    <row r="5" spans="1:13" ht="20.100000000000001" customHeight="1" thickBot="1" x14ac:dyDescent="0.3">
      <c r="A5" s="41"/>
      <c r="B5" s="41"/>
      <c r="C5" s="41"/>
      <c r="D5" s="41"/>
      <c r="E5" s="41"/>
      <c r="F5" s="41"/>
      <c r="G5" s="41"/>
      <c r="H5" s="37"/>
      <c r="I5" s="37"/>
      <c r="J5" s="40"/>
      <c r="K5" s="40"/>
    </row>
    <row r="6" spans="1:13" ht="30.95" customHeight="1" thickBot="1" x14ac:dyDescent="0.3">
      <c r="A6" s="129" t="s">
        <v>141</v>
      </c>
      <c r="B6" s="231" t="s">
        <v>110</v>
      </c>
      <c r="C6" s="177" t="s">
        <v>22</v>
      </c>
      <c r="D6" s="177" t="s">
        <v>73</v>
      </c>
      <c r="E6" s="177" t="s">
        <v>74</v>
      </c>
      <c r="F6" s="177"/>
      <c r="G6" s="177"/>
      <c r="H6" s="177"/>
      <c r="I6" s="177"/>
      <c r="J6" s="177"/>
      <c r="K6" s="177" t="s">
        <v>109</v>
      </c>
    </row>
    <row r="7" spans="1:13" ht="30.95" customHeight="1" x14ac:dyDescent="0.25">
      <c r="A7" s="113"/>
      <c r="B7" s="231"/>
      <c r="C7" s="177"/>
      <c r="D7" s="177"/>
      <c r="E7" s="177" t="s">
        <v>75</v>
      </c>
      <c r="F7" s="177" t="s">
        <v>62</v>
      </c>
      <c r="G7" s="177"/>
      <c r="H7" s="177"/>
      <c r="I7" s="177"/>
      <c r="J7" s="177"/>
      <c r="K7" s="209"/>
    </row>
    <row r="8" spans="1:13" ht="24" customHeight="1" x14ac:dyDescent="0.25">
      <c r="A8" s="113"/>
      <c r="B8" s="113"/>
      <c r="C8" s="177"/>
      <c r="D8" s="177"/>
      <c r="E8" s="177"/>
      <c r="F8" s="177" t="s">
        <v>108</v>
      </c>
      <c r="G8" s="177" t="s">
        <v>76</v>
      </c>
      <c r="H8" s="177"/>
      <c r="I8" s="177"/>
      <c r="J8" s="177" t="s">
        <v>77</v>
      </c>
      <c r="K8" s="209"/>
    </row>
    <row r="9" spans="1:13" ht="24" customHeight="1" x14ac:dyDescent="0.25">
      <c r="A9" s="113"/>
      <c r="B9" s="113"/>
      <c r="C9" s="177"/>
      <c r="D9" s="177"/>
      <c r="E9" s="177"/>
      <c r="F9" s="177"/>
      <c r="G9" s="177" t="s">
        <v>75</v>
      </c>
      <c r="H9" s="177" t="s">
        <v>62</v>
      </c>
      <c r="I9" s="177"/>
      <c r="J9" s="177"/>
      <c r="K9" s="209"/>
    </row>
    <row r="10" spans="1:13" ht="18.95" customHeight="1" x14ac:dyDescent="0.25">
      <c r="A10" s="202" t="s">
        <v>106</v>
      </c>
      <c r="B10" s="202"/>
      <c r="C10" s="177"/>
      <c r="D10" s="177"/>
      <c r="E10" s="177"/>
      <c r="F10" s="177"/>
      <c r="G10" s="177"/>
      <c r="H10" s="35" t="s">
        <v>78</v>
      </c>
      <c r="I10" s="35" t="s">
        <v>79</v>
      </c>
      <c r="J10" s="177"/>
      <c r="K10" s="209"/>
    </row>
    <row r="11" spans="1:13" ht="18.95" customHeight="1" thickBot="1" x14ac:dyDescent="0.3">
      <c r="A11" s="181" t="s">
        <v>64</v>
      </c>
      <c r="B11" s="210"/>
      <c r="C11" s="10" t="s">
        <v>26</v>
      </c>
      <c r="D11" s="115">
        <v>1</v>
      </c>
      <c r="E11" s="115">
        <v>2</v>
      </c>
      <c r="F11" s="115">
        <v>3</v>
      </c>
      <c r="G11" s="115">
        <v>4</v>
      </c>
      <c r="H11" s="148">
        <v>5</v>
      </c>
      <c r="I11" s="148">
        <v>6</v>
      </c>
      <c r="J11" s="148">
        <v>7</v>
      </c>
      <c r="K11" s="148">
        <v>8</v>
      </c>
    </row>
    <row r="12" spans="1:13" ht="30" customHeight="1" x14ac:dyDescent="0.25">
      <c r="A12" s="207" t="s">
        <v>86</v>
      </c>
      <c r="B12" s="208"/>
      <c r="C12" s="114">
        <v>1</v>
      </c>
      <c r="D12" s="123"/>
      <c r="E12" s="141">
        <f>SUM(F12,G12,J12)</f>
        <v>0</v>
      </c>
      <c r="F12" s="124"/>
      <c r="G12" s="124"/>
      <c r="H12" s="125"/>
      <c r="I12" s="125"/>
      <c r="J12" s="125"/>
      <c r="K12" s="142">
        <f>SUM(D12+E12)</f>
        <v>0</v>
      </c>
      <c r="M12" s="9"/>
    </row>
    <row r="13" spans="1:13" ht="30" customHeight="1" x14ac:dyDescent="0.25">
      <c r="A13" s="25"/>
      <c r="B13" s="17" t="s">
        <v>111</v>
      </c>
      <c r="C13" s="114">
        <v>2</v>
      </c>
      <c r="D13" s="127"/>
      <c r="E13" s="23">
        <f t="shared" ref="E13:E16" si="0">SUM(F13,G13,J13)</f>
        <v>0</v>
      </c>
      <c r="F13" s="11"/>
      <c r="G13" s="11"/>
      <c r="H13" s="228" t="s">
        <v>140</v>
      </c>
      <c r="I13" s="228" t="s">
        <v>140</v>
      </c>
      <c r="J13" s="228" t="s">
        <v>140</v>
      </c>
      <c r="K13" s="143">
        <f t="shared" ref="K13:K16" si="1">SUM(D13+E13)</f>
        <v>0</v>
      </c>
      <c r="M13" s="9"/>
    </row>
    <row r="14" spans="1:13" ht="30" customHeight="1" x14ac:dyDescent="0.25">
      <c r="A14" s="25" t="s">
        <v>52</v>
      </c>
      <c r="B14" s="17" t="s">
        <v>82</v>
      </c>
      <c r="C14" s="114">
        <v>3</v>
      </c>
      <c r="D14" s="127"/>
      <c r="E14" s="23">
        <f t="shared" si="0"/>
        <v>0</v>
      </c>
      <c r="F14" s="11"/>
      <c r="G14" s="11"/>
      <c r="H14" s="228" t="s">
        <v>140</v>
      </c>
      <c r="I14" s="228" t="s">
        <v>140</v>
      </c>
      <c r="J14" s="228" t="s">
        <v>140</v>
      </c>
      <c r="K14" s="143">
        <f t="shared" si="1"/>
        <v>0</v>
      </c>
      <c r="M14" s="9"/>
    </row>
    <row r="15" spans="1:13" ht="30" customHeight="1" x14ac:dyDescent="0.25">
      <c r="A15" s="207" t="s">
        <v>83</v>
      </c>
      <c r="B15" s="208"/>
      <c r="C15" s="114">
        <v>4</v>
      </c>
      <c r="D15" s="127"/>
      <c r="E15" s="23">
        <f t="shared" si="0"/>
        <v>0</v>
      </c>
      <c r="F15" s="11"/>
      <c r="G15" s="11"/>
      <c r="H15" s="228" t="s">
        <v>140</v>
      </c>
      <c r="I15" s="228" t="s">
        <v>140</v>
      </c>
      <c r="J15" s="13"/>
      <c r="K15" s="143">
        <f t="shared" si="1"/>
        <v>0</v>
      </c>
      <c r="M15" s="9"/>
    </row>
    <row r="16" spans="1:13" ht="30" customHeight="1" x14ac:dyDescent="0.25">
      <c r="A16" s="207" t="s">
        <v>84</v>
      </c>
      <c r="B16" s="208"/>
      <c r="C16" s="114">
        <v>5</v>
      </c>
      <c r="D16" s="127"/>
      <c r="E16" s="23">
        <f t="shared" si="0"/>
        <v>0</v>
      </c>
      <c r="F16" s="11"/>
      <c r="G16" s="11"/>
      <c r="H16" s="228" t="s">
        <v>140</v>
      </c>
      <c r="I16" s="228" t="s">
        <v>140</v>
      </c>
      <c r="J16" s="13"/>
      <c r="K16" s="143">
        <f t="shared" si="1"/>
        <v>0</v>
      </c>
      <c r="M16" s="9"/>
    </row>
    <row r="17" spans="1:15" ht="30" customHeight="1" thickBot="1" x14ac:dyDescent="0.3">
      <c r="A17" s="207" t="s">
        <v>85</v>
      </c>
      <c r="B17" s="208"/>
      <c r="C17" s="114">
        <v>6</v>
      </c>
      <c r="D17" s="144">
        <f t="shared" ref="D17:J17" si="2">SUM(D12,D15,D16)</f>
        <v>0</v>
      </c>
      <c r="E17" s="24">
        <f t="shared" si="2"/>
        <v>0</v>
      </c>
      <c r="F17" s="24">
        <f t="shared" si="2"/>
        <v>0</v>
      </c>
      <c r="G17" s="24">
        <f t="shared" si="2"/>
        <v>0</v>
      </c>
      <c r="H17" s="24">
        <f t="shared" si="2"/>
        <v>0</v>
      </c>
      <c r="I17" s="26">
        <f t="shared" si="2"/>
        <v>0</v>
      </c>
      <c r="J17" s="26">
        <f t="shared" si="2"/>
        <v>0</v>
      </c>
      <c r="K17" s="149">
        <f>D17+E17</f>
        <v>0</v>
      </c>
      <c r="M17" s="9"/>
    </row>
    <row r="18" spans="1:15" x14ac:dyDescent="0.25">
      <c r="A18" s="8"/>
      <c r="O18" s="5"/>
    </row>
  </sheetData>
  <sheetProtection algorithmName="SHA-512" hashValue="ECK3rzD+S+ex9hM8/8wlN0QW4wiFIugY8SNDJt5gZ8wO4GCyJvdfC91sEvNwPTkro6yBpW5edZ5pBvEgiWr1sQ==" saltValue="IjMsGXBOLM9TEm0vzKPoQA==" spinCount="100000" sheet="1" objects="1" scenarios="1"/>
  <mergeCells count="23">
    <mergeCell ref="A1:D1"/>
    <mergeCell ref="J1:K1"/>
    <mergeCell ref="A4:K4"/>
    <mergeCell ref="A3:K3"/>
    <mergeCell ref="A2:K2"/>
    <mergeCell ref="B6:B7"/>
    <mergeCell ref="A17:B17"/>
    <mergeCell ref="A16:B16"/>
    <mergeCell ref="A15:B15"/>
    <mergeCell ref="A12:B12"/>
    <mergeCell ref="A10:B10"/>
    <mergeCell ref="A11:B11"/>
    <mergeCell ref="C6:C10"/>
    <mergeCell ref="D6:D10"/>
    <mergeCell ref="E6:J6"/>
    <mergeCell ref="K6:K10"/>
    <mergeCell ref="E7:E10"/>
    <mergeCell ref="F7:J7"/>
    <mergeCell ref="F8:F10"/>
    <mergeCell ref="G8:I8"/>
    <mergeCell ref="J8:J10"/>
    <mergeCell ref="G9:G10"/>
    <mergeCell ref="H9:I9"/>
  </mergeCells>
  <conditionalFormatting sqref="D13:D14 F13:G14">
    <cfRule type="cellIs" dxfId="4" priority="2" operator="greaterThan">
      <formula>D$12</formula>
    </cfRule>
  </conditionalFormatting>
  <conditionalFormatting sqref="H12:I12">
    <cfRule type="cellIs" dxfId="3" priority="1" operator="greaterThan">
      <formula>$G$12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G12:G16 J15:J17 H12:J12 G17:I17 D12:F17">
      <formula1>0</formula1>
    </dataValidation>
  </dataValidations>
  <pageMargins left="0.7" right="0.7" top="0.75" bottom="0.75" header="0.3" footer="0.3"/>
  <pageSetup paperSize="9" scale="47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zoomScale="85" zoomScaleNormal="85" zoomScaleSheetLayoutView="100" zoomScalePageLayoutView="70" workbookViewId="0">
      <selection activeCell="I12" sqref="I12"/>
    </sheetView>
  </sheetViews>
  <sheetFormatPr defaultColWidth="8.85546875" defaultRowHeight="15" x14ac:dyDescent="0.25"/>
  <cols>
    <col min="1" max="1" width="10.42578125" style="2" customWidth="1"/>
    <col min="2" max="2" width="19.5703125" style="2" customWidth="1"/>
    <col min="3" max="3" width="10.85546875" style="2" customWidth="1"/>
    <col min="4" max="4" width="10.42578125" style="2" customWidth="1"/>
    <col min="5" max="5" width="8.7109375" style="2" customWidth="1"/>
    <col min="6" max="13" width="15.7109375" style="2" customWidth="1"/>
    <col min="14" max="14" width="3.85546875" style="2" customWidth="1"/>
    <col min="15" max="16" width="11.140625" style="2" bestFit="1" customWidth="1"/>
    <col min="17" max="16384" width="8.85546875" style="2"/>
  </cols>
  <sheetData>
    <row r="1" spans="1:13" ht="20.100000000000001" customHeight="1" thickBot="1" x14ac:dyDescent="0.3">
      <c r="A1" s="152" t="s">
        <v>123</v>
      </c>
      <c r="B1" s="152"/>
      <c r="C1" s="152"/>
      <c r="D1" s="152"/>
      <c r="E1" s="29"/>
      <c r="F1" s="29"/>
      <c r="L1" s="184" t="s">
        <v>199</v>
      </c>
      <c r="M1" s="185"/>
    </row>
    <row r="2" spans="1:13" ht="20.100000000000001" customHeight="1" x14ac:dyDescent="0.25">
      <c r="A2" s="158" t="s">
        <v>200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20.100000000000001" customHeight="1" x14ac:dyDescent="0.25">
      <c r="A3" s="158" t="s">
        <v>201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ht="20.100000000000001" customHeight="1" x14ac:dyDescent="0.25">
      <c r="A4" s="159" t="s">
        <v>125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5" spans="1:13" ht="20.100000000000001" customHeight="1" thickBot="1" x14ac:dyDescent="0.3">
      <c r="A5" s="41"/>
      <c r="B5" s="41"/>
      <c r="C5" s="41"/>
      <c r="D5" s="41"/>
      <c r="E5" s="41"/>
      <c r="F5" s="41"/>
      <c r="G5" s="41"/>
      <c r="H5" s="37"/>
      <c r="I5" s="37"/>
      <c r="J5" s="37"/>
      <c r="K5" s="40"/>
      <c r="L5" s="40"/>
      <c r="M5" s="40"/>
    </row>
    <row r="6" spans="1:13" ht="26.25" customHeight="1" x14ac:dyDescent="0.25">
      <c r="A6" s="213" t="s">
        <v>142</v>
      </c>
      <c r="B6" s="232" t="s">
        <v>250</v>
      </c>
      <c r="C6" s="231"/>
      <c r="D6" s="233"/>
      <c r="E6" s="177" t="s">
        <v>22</v>
      </c>
      <c r="F6" s="177" t="s">
        <v>73</v>
      </c>
      <c r="G6" s="177" t="s">
        <v>74</v>
      </c>
      <c r="H6" s="177"/>
      <c r="I6" s="177"/>
      <c r="J6" s="177"/>
      <c r="K6" s="177"/>
      <c r="L6" s="177"/>
      <c r="M6" s="177" t="s">
        <v>87</v>
      </c>
    </row>
    <row r="7" spans="1:13" ht="24.95" customHeight="1" thickBot="1" x14ac:dyDescent="0.3">
      <c r="A7" s="214"/>
      <c r="B7" s="232"/>
      <c r="C7" s="231"/>
      <c r="D7" s="233"/>
      <c r="E7" s="177"/>
      <c r="F7" s="177"/>
      <c r="G7" s="177" t="s">
        <v>75</v>
      </c>
      <c r="H7" s="177" t="s">
        <v>62</v>
      </c>
      <c r="I7" s="177"/>
      <c r="J7" s="177"/>
      <c r="K7" s="177"/>
      <c r="L7" s="177"/>
      <c r="M7" s="209"/>
    </row>
    <row r="8" spans="1:13" ht="24.95" customHeight="1" x14ac:dyDescent="0.25">
      <c r="A8" s="147"/>
      <c r="B8" s="150"/>
      <c r="C8" s="150"/>
      <c r="D8" s="113"/>
      <c r="E8" s="177"/>
      <c r="F8" s="177"/>
      <c r="G8" s="177"/>
      <c r="H8" s="177" t="s">
        <v>108</v>
      </c>
      <c r="I8" s="177" t="s">
        <v>76</v>
      </c>
      <c r="J8" s="177"/>
      <c r="K8" s="177"/>
      <c r="L8" s="177" t="s">
        <v>112</v>
      </c>
      <c r="M8" s="209"/>
    </row>
    <row r="9" spans="1:13" ht="24.95" customHeight="1" x14ac:dyDescent="0.25">
      <c r="A9" s="113"/>
      <c r="B9" s="113"/>
      <c r="C9" s="113"/>
      <c r="D9" s="113"/>
      <c r="E9" s="177"/>
      <c r="F9" s="177"/>
      <c r="G9" s="177"/>
      <c r="H9" s="177"/>
      <c r="I9" s="177" t="s">
        <v>75</v>
      </c>
      <c r="J9" s="177" t="s">
        <v>62</v>
      </c>
      <c r="K9" s="177"/>
      <c r="L9" s="177"/>
      <c r="M9" s="209"/>
    </row>
    <row r="10" spans="1:13" ht="20.100000000000001" customHeight="1" x14ac:dyDescent="0.25">
      <c r="A10" s="202" t="s">
        <v>88</v>
      </c>
      <c r="B10" s="202"/>
      <c r="C10" s="202"/>
      <c r="D10" s="202"/>
      <c r="E10" s="177"/>
      <c r="F10" s="177"/>
      <c r="G10" s="177"/>
      <c r="H10" s="177"/>
      <c r="I10" s="177"/>
      <c r="J10" s="35" t="s">
        <v>78</v>
      </c>
      <c r="K10" s="35" t="s">
        <v>79</v>
      </c>
      <c r="L10" s="177"/>
      <c r="M10" s="209"/>
    </row>
    <row r="11" spans="1:13" ht="24.95" customHeight="1" thickBot="1" x14ac:dyDescent="0.3">
      <c r="A11" s="205" t="s">
        <v>64</v>
      </c>
      <c r="B11" s="206"/>
      <c r="C11" s="206"/>
      <c r="D11" s="206"/>
      <c r="E11" s="10" t="s">
        <v>26</v>
      </c>
      <c r="F11" s="115">
        <v>1</v>
      </c>
      <c r="G11" s="115">
        <v>2</v>
      </c>
      <c r="H11" s="115">
        <v>3</v>
      </c>
      <c r="I11" s="115">
        <v>4</v>
      </c>
      <c r="J11" s="115">
        <v>5</v>
      </c>
      <c r="K11" s="115">
        <v>6</v>
      </c>
      <c r="L11" s="115">
        <v>7</v>
      </c>
      <c r="M11" s="115">
        <v>8</v>
      </c>
    </row>
    <row r="12" spans="1:13" ht="35.1" customHeight="1" x14ac:dyDescent="0.25">
      <c r="A12" s="190" t="s">
        <v>89</v>
      </c>
      <c r="B12" s="215"/>
      <c r="C12" s="215"/>
      <c r="D12" s="215"/>
      <c r="E12" s="114">
        <v>1</v>
      </c>
      <c r="F12" s="225">
        <f>SUM(F13:F15)</f>
        <v>0</v>
      </c>
      <c r="G12" s="141">
        <f>SUM(H12,I12,L12)</f>
        <v>0</v>
      </c>
      <c r="H12" s="124"/>
      <c r="I12" s="224"/>
      <c r="J12" s="125"/>
      <c r="K12" s="125"/>
      <c r="L12" s="151"/>
      <c r="M12" s="126"/>
    </row>
    <row r="13" spans="1:13" ht="35.1" customHeight="1" x14ac:dyDescent="0.25">
      <c r="A13" s="200" t="s">
        <v>145</v>
      </c>
      <c r="B13" s="215" t="s">
        <v>90</v>
      </c>
      <c r="C13" s="215"/>
      <c r="D13" s="215"/>
      <c r="E13" s="114">
        <v>2</v>
      </c>
      <c r="F13" s="127"/>
      <c r="G13" s="23">
        <f>SUM(H13,I13)</f>
        <v>0</v>
      </c>
      <c r="H13" s="11"/>
      <c r="I13" s="227">
        <f>SUM(J13:K13)</f>
        <v>0</v>
      </c>
      <c r="J13" s="13"/>
      <c r="K13" s="13"/>
      <c r="L13" s="228" t="s">
        <v>140</v>
      </c>
      <c r="M13" s="229" t="s">
        <v>140</v>
      </c>
    </row>
    <row r="14" spans="1:13" ht="35.1" customHeight="1" x14ac:dyDescent="0.25">
      <c r="A14" s="200"/>
      <c r="B14" s="215" t="s">
        <v>91</v>
      </c>
      <c r="C14" s="215"/>
      <c r="D14" s="215"/>
      <c r="E14" s="114">
        <v>3</v>
      </c>
      <c r="F14" s="127"/>
      <c r="G14" s="23">
        <f>SUM(H14,I14)</f>
        <v>0</v>
      </c>
      <c r="H14" s="11"/>
      <c r="I14" s="227">
        <f t="shared" ref="I14:I15" si="0">SUM(J14:K14)</f>
        <v>0</v>
      </c>
      <c r="J14" s="13"/>
      <c r="K14" s="13"/>
      <c r="L14" s="228" t="s">
        <v>140</v>
      </c>
      <c r="M14" s="229" t="s">
        <v>140</v>
      </c>
    </row>
    <row r="15" spans="1:13" ht="35.1" customHeight="1" x14ac:dyDescent="0.25">
      <c r="A15" s="200"/>
      <c r="B15" s="215" t="s">
        <v>92</v>
      </c>
      <c r="C15" s="215"/>
      <c r="D15" s="215"/>
      <c r="E15" s="114">
        <v>4</v>
      </c>
      <c r="F15" s="127"/>
      <c r="G15" s="23">
        <f>SUM(H15,I15)</f>
        <v>0</v>
      </c>
      <c r="H15" s="11"/>
      <c r="I15" s="227">
        <f t="shared" si="0"/>
        <v>0</v>
      </c>
      <c r="J15" s="13"/>
      <c r="K15" s="13"/>
      <c r="L15" s="228" t="s">
        <v>140</v>
      </c>
      <c r="M15" s="229" t="s">
        <v>140</v>
      </c>
    </row>
    <row r="16" spans="1:13" ht="35.1" customHeight="1" x14ac:dyDescent="0.25">
      <c r="A16" s="200"/>
      <c r="B16" s="180" t="s">
        <v>143</v>
      </c>
      <c r="C16" s="180"/>
      <c r="D16" s="18" t="s">
        <v>40</v>
      </c>
      <c r="E16" s="114">
        <v>5</v>
      </c>
      <c r="F16" s="226" t="s">
        <v>140</v>
      </c>
      <c r="G16" s="23">
        <f>SUM(H16,I16)</f>
        <v>0</v>
      </c>
      <c r="H16" s="11"/>
      <c r="I16" s="27"/>
      <c r="J16" s="228" t="s">
        <v>140</v>
      </c>
      <c r="K16" s="228" t="s">
        <v>140</v>
      </c>
      <c r="L16" s="228" t="s">
        <v>140</v>
      </c>
      <c r="M16" s="229" t="s">
        <v>140</v>
      </c>
    </row>
    <row r="17" spans="1:13" ht="35.1" customHeight="1" x14ac:dyDescent="0.25">
      <c r="A17" s="200"/>
      <c r="B17" s="180"/>
      <c r="C17" s="180"/>
      <c r="D17" s="18" t="s">
        <v>41</v>
      </c>
      <c r="E17" s="114">
        <v>6</v>
      </c>
      <c r="F17" s="226" t="s">
        <v>140</v>
      </c>
      <c r="G17" s="23">
        <f>SUM(H17,I17)</f>
        <v>0</v>
      </c>
      <c r="H17" s="11"/>
      <c r="I17" s="27"/>
      <c r="J17" s="228" t="s">
        <v>140</v>
      </c>
      <c r="K17" s="228" t="s">
        <v>140</v>
      </c>
      <c r="L17" s="228" t="s">
        <v>140</v>
      </c>
      <c r="M17" s="229" t="s">
        <v>140</v>
      </c>
    </row>
    <row r="18" spans="1:13" ht="35.1" customHeight="1" x14ac:dyDescent="0.25">
      <c r="A18" s="200"/>
      <c r="B18" s="180"/>
      <c r="C18" s="180"/>
      <c r="D18" s="18" t="s">
        <v>42</v>
      </c>
      <c r="E18" s="114">
        <v>7</v>
      </c>
      <c r="F18" s="226" t="s">
        <v>140</v>
      </c>
      <c r="G18" s="23">
        <f>SUM(H18,I18)</f>
        <v>0</v>
      </c>
      <c r="H18" s="11"/>
      <c r="I18" s="27"/>
      <c r="J18" s="228" t="s">
        <v>140</v>
      </c>
      <c r="K18" s="228" t="s">
        <v>140</v>
      </c>
      <c r="L18" s="228" t="s">
        <v>140</v>
      </c>
      <c r="M18" s="229" t="s">
        <v>140</v>
      </c>
    </row>
    <row r="19" spans="1:13" ht="35.1" customHeight="1" x14ac:dyDescent="0.25">
      <c r="A19" s="190" t="s">
        <v>93</v>
      </c>
      <c r="B19" s="215"/>
      <c r="C19" s="215"/>
      <c r="D19" s="215"/>
      <c r="E19" s="114">
        <v>8</v>
      </c>
      <c r="F19" s="127"/>
      <c r="G19" s="23">
        <f>SUM(H19,I19,L19)</f>
        <v>0</v>
      </c>
      <c r="H19" s="11"/>
      <c r="I19" s="27"/>
      <c r="J19" s="228" t="s">
        <v>140</v>
      </c>
      <c r="K19" s="228" t="s">
        <v>140</v>
      </c>
      <c r="L19" s="13"/>
      <c r="M19" s="229" t="s">
        <v>140</v>
      </c>
    </row>
    <row r="20" spans="1:13" ht="35.1" customHeight="1" x14ac:dyDescent="0.25">
      <c r="A20" s="207" t="s">
        <v>94</v>
      </c>
      <c r="B20" s="208"/>
      <c r="C20" s="208"/>
      <c r="D20" s="208"/>
      <c r="E20" s="114">
        <v>9</v>
      </c>
      <c r="F20" s="127"/>
      <c r="G20" s="23">
        <f>SUM(H20,I20,L20)</f>
        <v>0</v>
      </c>
      <c r="H20" s="11"/>
      <c r="I20" s="27"/>
      <c r="J20" s="228" t="s">
        <v>140</v>
      </c>
      <c r="K20" s="228" t="s">
        <v>140</v>
      </c>
      <c r="L20" s="13"/>
      <c r="M20" s="229" t="s">
        <v>140</v>
      </c>
    </row>
    <row r="21" spans="1:13" ht="35.1" customHeight="1" thickBot="1" x14ac:dyDescent="0.3">
      <c r="A21" s="207" t="s">
        <v>95</v>
      </c>
      <c r="B21" s="208"/>
      <c r="C21" s="208"/>
      <c r="D21" s="208"/>
      <c r="E21" s="146">
        <v>10</v>
      </c>
      <c r="F21" s="144">
        <f>SUM(F12,F19,F20)</f>
        <v>0</v>
      </c>
      <c r="G21" s="24">
        <f t="shared" ref="G21:L21" si="1">SUM(G12,G19,G20)</f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  <c r="K21" s="24">
        <f t="shared" si="1"/>
        <v>0</v>
      </c>
      <c r="L21" s="24">
        <f t="shared" si="1"/>
        <v>0</v>
      </c>
      <c r="M21" s="230" t="s">
        <v>140</v>
      </c>
    </row>
  </sheetData>
  <sheetProtection algorithmName="SHA-512" hashValue="u4TVzg33Q8Fd+lp2fwdft0dLHrG7EhjEYPrWONoClIjoYS2xoWF6YjygqVwcC8ck60eMLeGo19Jh3BIGwOHdVA==" saltValue="6JcI+kYXghjtswxE1B8SPw==" spinCount="100000" sheet="1" objects="1" scenarios="1"/>
  <mergeCells count="29">
    <mergeCell ref="A1:D1"/>
    <mergeCell ref="L1:M1"/>
    <mergeCell ref="A4:M4"/>
    <mergeCell ref="A3:M3"/>
    <mergeCell ref="A2:M2"/>
    <mergeCell ref="A21:D21"/>
    <mergeCell ref="A20:D20"/>
    <mergeCell ref="A19:D19"/>
    <mergeCell ref="B15:D15"/>
    <mergeCell ref="B14:D14"/>
    <mergeCell ref="A13:A18"/>
    <mergeCell ref="B13:D13"/>
    <mergeCell ref="B16:C18"/>
    <mergeCell ref="A6:A7"/>
    <mergeCell ref="B6:D7"/>
    <mergeCell ref="A12:D12"/>
    <mergeCell ref="A10:D10"/>
    <mergeCell ref="A11:D11"/>
    <mergeCell ref="E6:E10"/>
    <mergeCell ref="F6:F10"/>
    <mergeCell ref="G6:L6"/>
    <mergeCell ref="M6:M10"/>
    <mergeCell ref="G7:G10"/>
    <mergeCell ref="H7:L7"/>
    <mergeCell ref="H8:H10"/>
    <mergeCell ref="I8:K8"/>
    <mergeCell ref="L8:L10"/>
    <mergeCell ref="I9:I10"/>
    <mergeCell ref="J9:K9"/>
  </mergeCells>
  <conditionalFormatting sqref="H16:I18 F13:F15 H13:K15">
    <cfRule type="cellIs" dxfId="2" priority="1" operator="greaterThan">
      <formula>F$12</formula>
    </cfRule>
  </conditionalFormatting>
  <conditionalFormatting sqref="H16:I20 H12:K15">
    <cfRule type="cellIs" dxfId="1" priority="2" operator="greaterThan">
      <formula>$G12</formula>
    </cfRule>
  </conditionalFormatting>
  <conditionalFormatting sqref="J12:K15">
    <cfRule type="cellIs" dxfId="0" priority="3" operator="greaterThan">
      <formula>$I12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F21:L21 G13:G20 L19:L20 F12:M12 F13:F15 F19:F20 H16:I20 H13:K15">
      <formula1>0</formula1>
    </dataValidation>
  </dataValidations>
  <pageMargins left="0.7" right="0.7" top="0.75" bottom="0.75" header="0.3" footer="0.3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7</vt:i4>
      </vt:variant>
    </vt:vector>
  </HeadingPairs>
  <TitlesOfParts>
    <vt:vector size="17" baseType="lpstr">
      <vt:lpstr>Úvod</vt:lpstr>
      <vt:lpstr>Metodické vysvetlivky</vt:lpstr>
      <vt:lpstr>Modul 301</vt:lpstr>
      <vt:lpstr>Modul 302</vt:lpstr>
      <vt:lpstr>Modul 313</vt:lpstr>
      <vt:lpstr>Modul 314</vt:lpstr>
      <vt:lpstr>Modul 315</vt:lpstr>
      <vt:lpstr>Modul 316</vt:lpstr>
      <vt:lpstr>Modul 317</vt:lpstr>
      <vt:lpstr>Modul 99</vt:lpstr>
      <vt:lpstr>'Modul 301'!Oblasť_tlače</vt:lpstr>
      <vt:lpstr>'Modul 302'!Oblasť_tlače</vt:lpstr>
      <vt:lpstr>'Modul 313'!Oblasť_tlače</vt:lpstr>
      <vt:lpstr>'Modul 314'!Oblasť_tlače</vt:lpstr>
      <vt:lpstr>'Modul 315'!Oblasť_tlače</vt:lpstr>
      <vt:lpstr>'Modul 316'!Oblasť_tlače</vt:lpstr>
      <vt:lpstr>'Modul 317'!Oblasť_tlače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Suchá, Marta</dc:creator>
  <cp:lastModifiedBy>Majčíková, Lenka</cp:lastModifiedBy>
  <dcterms:created xsi:type="dcterms:W3CDTF">2021-04-22T06:59:05Z</dcterms:created>
  <dcterms:modified xsi:type="dcterms:W3CDTF">2025-04-01T09:20:34Z</dcterms:modified>
</cp:coreProperties>
</file>