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ladky\Desktop\Národné PDO\"/>
    </mc:Choice>
  </mc:AlternateContent>
  <bookViews>
    <workbookView xWindow="0" yWindow="0" windowWidth="28800" windowHeight="14100"/>
  </bookViews>
  <sheets>
    <sheet name="Os" sheetId="3" r:id="rId1"/>
    <sheet name="R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69" i="3" l="1"/>
  <c r="D476" i="3"/>
  <c r="E470" i="3"/>
  <c r="K473" i="3"/>
  <c r="K474" i="3" s="1"/>
  <c r="D474" i="3"/>
  <c r="E473" i="3"/>
  <c r="F473" i="3" s="1"/>
  <c r="E471" i="3"/>
  <c r="F470" i="3"/>
  <c r="F471" i="3" s="1"/>
  <c r="D471" i="3"/>
  <c r="E460" i="3"/>
  <c r="F460" i="3" s="1"/>
  <c r="D461" i="3"/>
  <c r="E457" i="3"/>
  <c r="E458" i="3" s="1"/>
  <c r="D458" i="3"/>
  <c r="D131" i="3"/>
  <c r="E844" i="3"/>
  <c r="G855" i="3"/>
  <c r="H855" i="3" s="1"/>
  <c r="F855" i="3"/>
  <c r="F856" i="3" s="1"/>
  <c r="D858" i="3"/>
  <c r="E857" i="3"/>
  <c r="F857" i="3" s="1"/>
  <c r="F858" i="3" s="1"/>
  <c r="E856" i="3"/>
  <c r="T844" i="3"/>
  <c r="S844" i="3"/>
  <c r="R844" i="3"/>
  <c r="Q844" i="3"/>
  <c r="P844" i="3"/>
  <c r="O844" i="3"/>
  <c r="N844" i="3"/>
  <c r="M844" i="3"/>
  <c r="L844" i="3"/>
  <c r="J844" i="3"/>
  <c r="I844" i="3"/>
  <c r="H844" i="3"/>
  <c r="G844" i="3"/>
  <c r="F844" i="3"/>
  <c r="F845" i="3"/>
  <c r="G845" i="3" s="1"/>
  <c r="G127" i="4"/>
  <c r="H127" i="4" s="1"/>
  <c r="I127" i="4" s="1"/>
  <c r="E383" i="3"/>
  <c r="E384" i="3" s="1"/>
  <c r="E385" i="3" s="1"/>
  <c r="D384" i="3"/>
  <c r="D385" i="3" s="1"/>
  <c r="D386" i="3" s="1"/>
  <c r="F348" i="3"/>
  <c r="G348" i="3" s="1"/>
  <c r="H348" i="3" s="1"/>
  <c r="I348" i="3" s="1"/>
  <c r="J348" i="3" s="1"/>
  <c r="K348" i="3" s="1"/>
  <c r="L348" i="3" s="1"/>
  <c r="F339" i="3"/>
  <c r="G339" i="3" s="1"/>
  <c r="H339" i="3" s="1"/>
  <c r="I339" i="3" s="1"/>
  <c r="J339" i="3" s="1"/>
  <c r="K339" i="3" s="1"/>
  <c r="L339" i="3" s="1"/>
  <c r="G375" i="3"/>
  <c r="G376" i="3" s="1"/>
  <c r="G377" i="3" s="1"/>
  <c r="G379" i="3" s="1"/>
  <c r="F375" i="3"/>
  <c r="F376" i="3" s="1"/>
  <c r="F377" i="3" s="1"/>
  <c r="D376" i="3"/>
  <c r="D377" i="3" s="1"/>
  <c r="E376" i="3"/>
  <c r="E377" i="3" s="1"/>
  <c r="E379" i="3" s="1"/>
  <c r="G470" i="3" l="1"/>
  <c r="H470" i="3" s="1"/>
  <c r="I470" i="3"/>
  <c r="H471" i="3"/>
  <c r="G471" i="3"/>
  <c r="G473" i="3"/>
  <c r="F474" i="3"/>
  <c r="E474" i="3"/>
  <c r="E461" i="3"/>
  <c r="F457" i="3"/>
  <c r="E858" i="3"/>
  <c r="F461" i="3"/>
  <c r="G460" i="3"/>
  <c r="G857" i="3"/>
  <c r="H856" i="3"/>
  <c r="J855" i="3"/>
  <c r="G856" i="3"/>
  <c r="H845" i="3"/>
  <c r="I845" i="3" s="1"/>
  <c r="J845" i="3" s="1"/>
  <c r="L845" i="3" s="1"/>
  <c r="N845" i="3" s="1"/>
  <c r="E386" i="3"/>
  <c r="F378" i="3"/>
  <c r="F379" i="3" s="1"/>
  <c r="D378" i="3"/>
  <c r="D379" i="3" s="1"/>
  <c r="H375" i="3"/>
  <c r="I375" i="3"/>
  <c r="I471" i="3" l="1"/>
  <c r="J470" i="3"/>
  <c r="H473" i="3"/>
  <c r="G474" i="3"/>
  <c r="M845" i="3"/>
  <c r="F458" i="3"/>
  <c r="G457" i="3"/>
  <c r="G461" i="3"/>
  <c r="H460" i="3"/>
  <c r="G858" i="3"/>
  <c r="H857" i="3"/>
  <c r="K855" i="3"/>
  <c r="J856" i="3"/>
  <c r="P845" i="3"/>
  <c r="O845" i="3"/>
  <c r="I376" i="3"/>
  <c r="I377" i="3" s="1"/>
  <c r="I379" i="3" s="1"/>
  <c r="K375" i="3"/>
  <c r="H376" i="3"/>
  <c r="J375" i="3"/>
  <c r="J471" i="3" l="1"/>
  <c r="K470" i="3"/>
  <c r="H474" i="3"/>
  <c r="I473" i="3"/>
  <c r="G458" i="3"/>
  <c r="H457" i="3"/>
  <c r="H461" i="3"/>
  <c r="I460" i="3"/>
  <c r="J857" i="3"/>
  <c r="H858" i="3"/>
  <c r="K856" i="3"/>
  <c r="M855" i="3"/>
  <c r="L855" i="3"/>
  <c r="L856" i="3" s="1"/>
  <c r="R845" i="3"/>
  <c r="S845" i="3" s="1"/>
  <c r="Q845" i="3"/>
  <c r="H377" i="3"/>
  <c r="H378" i="3" s="1"/>
  <c r="H379" i="3" s="1"/>
  <c r="J376" i="3"/>
  <c r="L375" i="3"/>
  <c r="K376" i="3"/>
  <c r="K377" i="3" s="1"/>
  <c r="K379" i="3" s="1"/>
  <c r="M375" i="3"/>
  <c r="K471" i="3" l="1"/>
  <c r="L470" i="3"/>
  <c r="L471" i="3" s="1"/>
  <c r="J473" i="3"/>
  <c r="I474" i="3"/>
  <c r="H458" i="3"/>
  <c r="I457" i="3"/>
  <c r="J460" i="3"/>
  <c r="J461" i="3" s="1"/>
  <c r="I461" i="3"/>
  <c r="K857" i="3"/>
  <c r="J858" i="3"/>
  <c r="O855" i="3"/>
  <c r="N855" i="3"/>
  <c r="N856" i="3" s="1"/>
  <c r="M856" i="3"/>
  <c r="J377" i="3"/>
  <c r="J378" i="3" s="1"/>
  <c r="J379" i="3" s="1"/>
  <c r="L376" i="3"/>
  <c r="N375" i="3"/>
  <c r="M376" i="3"/>
  <c r="M377" i="3" s="1"/>
  <c r="M379" i="3" s="1"/>
  <c r="O375" i="3"/>
  <c r="J474" i="3" l="1"/>
  <c r="I458" i="3"/>
  <c r="J457" i="3"/>
  <c r="J458" i="3" s="1"/>
  <c r="M857" i="3"/>
  <c r="L857" i="3"/>
  <c r="L858" i="3" s="1"/>
  <c r="K858" i="3"/>
  <c r="Q855" i="3"/>
  <c r="P855" i="3"/>
  <c r="P856" i="3" s="1"/>
  <c r="O856" i="3"/>
  <c r="L377" i="3"/>
  <c r="L378" i="3" s="1"/>
  <c r="L379" i="3" s="1"/>
  <c r="N376" i="3"/>
  <c r="P375" i="3"/>
  <c r="O376" i="3"/>
  <c r="O377" i="3" s="1"/>
  <c r="O379" i="3" s="1"/>
  <c r="Q375" i="3"/>
  <c r="M858" i="3" l="1"/>
  <c r="O857" i="3"/>
  <c r="N857" i="3"/>
  <c r="N858" i="3" s="1"/>
  <c r="R855" i="3"/>
  <c r="Q856" i="3"/>
  <c r="N377" i="3"/>
  <c r="N378" i="3" s="1"/>
  <c r="N379" i="3" s="1"/>
  <c r="P376" i="3"/>
  <c r="R375" i="3"/>
  <c r="Q376" i="3"/>
  <c r="Q377" i="3" s="1"/>
  <c r="Q379" i="3" s="1"/>
  <c r="S375" i="3"/>
  <c r="P857" i="3" l="1"/>
  <c r="P858" i="3" s="1"/>
  <c r="O858" i="3"/>
  <c r="Q857" i="3"/>
  <c r="S855" i="3"/>
  <c r="S856" i="3" s="1"/>
  <c r="R856" i="3"/>
  <c r="P377" i="3"/>
  <c r="P378" i="3" s="1"/>
  <c r="P379" i="3" s="1"/>
  <c r="R376" i="3"/>
  <c r="T375" i="3"/>
  <c r="S376" i="3"/>
  <c r="S377" i="3" s="1"/>
  <c r="S379" i="3" s="1"/>
  <c r="Q858" i="3" l="1"/>
  <c r="R857" i="3"/>
  <c r="R377" i="3"/>
  <c r="R378" i="3" s="1"/>
  <c r="R379" i="3" s="1"/>
  <c r="T376" i="3"/>
  <c r="U375" i="3"/>
  <c r="U376" i="3" s="1"/>
  <c r="R858" i="3" l="1"/>
  <c r="S857" i="3"/>
  <c r="S858" i="3" s="1"/>
  <c r="U377" i="3"/>
  <c r="U378" i="3" s="1"/>
  <c r="U379" i="3" s="1"/>
  <c r="T377" i="3"/>
  <c r="T378" i="3" s="1"/>
  <c r="T379" i="3" s="1"/>
  <c r="D274" i="3" l="1"/>
  <c r="D275" i="3" s="1"/>
  <c r="O262" i="3"/>
  <c r="Q262" i="3" s="1"/>
  <c r="G262" i="3"/>
  <c r="E436" i="3" l="1"/>
  <c r="E437" i="3" s="1"/>
  <c r="E438" i="3" s="1"/>
  <c r="E439" i="3" s="1"/>
  <c r="E440" i="3" s="1"/>
  <c r="E441" i="3" s="1"/>
  <c r="D437" i="3"/>
  <c r="D438" i="3" s="1"/>
  <c r="D439" i="3" s="1"/>
  <c r="D440" i="3" s="1"/>
  <c r="D441" i="3" s="1"/>
  <c r="F446" i="3"/>
  <c r="F447" i="3" s="1"/>
  <c r="F448" i="3" s="1"/>
  <c r="F449" i="3" s="1"/>
  <c r="F444" i="3"/>
  <c r="G444" i="3" s="1"/>
  <c r="E447" i="3"/>
  <c r="E448" i="3" s="1"/>
  <c r="E449" i="3" s="1"/>
  <c r="E445" i="3"/>
  <c r="P558" i="3"/>
  <c r="O558" i="3"/>
  <c r="N558" i="3"/>
  <c r="L558" i="3"/>
  <c r="J558" i="3"/>
  <c r="I558" i="3"/>
  <c r="H558" i="3"/>
  <c r="G558" i="3"/>
  <c r="E558" i="3"/>
  <c r="K558" i="3"/>
  <c r="F558" i="3"/>
  <c r="E563" i="3"/>
  <c r="G563" i="3"/>
  <c r="L563" i="3"/>
  <c r="P563" i="3"/>
  <c r="O563" i="3"/>
  <c r="N563" i="3"/>
  <c r="M563" i="3"/>
  <c r="K563" i="3"/>
  <c r="J563" i="3"/>
  <c r="I563" i="3"/>
  <c r="H563" i="3"/>
  <c r="F563" i="3"/>
  <c r="D448" i="3" l="1"/>
  <c r="D449" i="3" s="1"/>
  <c r="F436" i="3"/>
  <c r="G445" i="3"/>
  <c r="H444" i="3"/>
  <c r="F445" i="3"/>
  <c r="G446" i="3"/>
  <c r="D51" i="3"/>
  <c r="F50" i="3"/>
  <c r="H50" i="3" s="1"/>
  <c r="E50" i="3"/>
  <c r="E51" i="3" s="1"/>
  <c r="F47" i="3"/>
  <c r="F48" i="3" s="1"/>
  <c r="E47" i="3"/>
  <c r="E48" i="3" s="1"/>
  <c r="D48" i="3"/>
  <c r="F437" i="3" l="1"/>
  <c r="F438" i="3" s="1"/>
  <c r="F439" i="3" s="1"/>
  <c r="F440" i="3" s="1"/>
  <c r="F441" i="3" s="1"/>
  <c r="G436" i="3"/>
  <c r="G447" i="3"/>
  <c r="G448" i="3" s="1"/>
  <c r="G449" i="3" s="1"/>
  <c r="H446" i="3"/>
  <c r="I444" i="3"/>
  <c r="H445" i="3"/>
  <c r="H51" i="3"/>
  <c r="I50" i="3"/>
  <c r="F51" i="3"/>
  <c r="G50" i="3"/>
  <c r="G51" i="3" s="1"/>
  <c r="H47" i="3"/>
  <c r="H48" i="3" s="1"/>
  <c r="G47" i="3"/>
  <c r="G48" i="3" s="1"/>
  <c r="E405" i="3"/>
  <c r="E406" i="3" s="1"/>
  <c r="E402" i="3"/>
  <c r="E403" i="3" s="1"/>
  <c r="D406" i="3"/>
  <c r="D403" i="3"/>
  <c r="G437" i="3" l="1"/>
  <c r="G438" i="3" s="1"/>
  <c r="G439" i="3" s="1"/>
  <c r="G440" i="3" s="1"/>
  <c r="G441" i="3" s="1"/>
  <c r="H436" i="3"/>
  <c r="I446" i="3"/>
  <c r="H447" i="3"/>
  <c r="H448" i="3" s="1"/>
  <c r="H449" i="3" s="1"/>
  <c r="J444" i="3"/>
  <c r="J445" i="3" s="1"/>
  <c r="I445" i="3"/>
  <c r="I47" i="3"/>
  <c r="J47" i="3" s="1"/>
  <c r="I51" i="3"/>
  <c r="J50" i="3"/>
  <c r="F402" i="3"/>
  <c r="F403" i="3" s="1"/>
  <c r="F405" i="3"/>
  <c r="I436" i="3" l="1"/>
  <c r="H437" i="3"/>
  <c r="H438" i="3" s="1"/>
  <c r="H439" i="3" s="1"/>
  <c r="H440" i="3" s="1"/>
  <c r="H441" i="3" s="1"/>
  <c r="I447" i="3"/>
  <c r="I448" i="3" s="1"/>
  <c r="I449" i="3" s="1"/>
  <c r="J446" i="3"/>
  <c r="K444" i="3"/>
  <c r="K445" i="3" s="1"/>
  <c r="I48" i="3"/>
  <c r="J51" i="3"/>
  <c r="K50" i="3"/>
  <c r="K47" i="3"/>
  <c r="J48" i="3"/>
  <c r="G402" i="3"/>
  <c r="G403" i="3" s="1"/>
  <c r="G405" i="3"/>
  <c r="G406" i="3" s="1"/>
  <c r="F406" i="3"/>
  <c r="I437" i="3" l="1"/>
  <c r="I438" i="3" s="1"/>
  <c r="I439" i="3" s="1"/>
  <c r="I440" i="3" s="1"/>
  <c r="I441" i="3" s="1"/>
  <c r="J436" i="3"/>
  <c r="J447" i="3"/>
  <c r="J448" i="3" s="1"/>
  <c r="J449" i="3" s="1"/>
  <c r="K446" i="3"/>
  <c r="K447" i="3" s="1"/>
  <c r="K448" i="3" s="1"/>
  <c r="K449" i="3" s="1"/>
  <c r="M50" i="3"/>
  <c r="L50" i="3"/>
  <c r="L51" i="3" s="1"/>
  <c r="K51" i="3"/>
  <c r="K48" i="3"/>
  <c r="M47" i="3"/>
  <c r="L47" i="3"/>
  <c r="L48" i="3" s="1"/>
  <c r="F225" i="3"/>
  <c r="H225" i="3" s="1"/>
  <c r="J225" i="3" s="1"/>
  <c r="L225" i="3" s="1"/>
  <c r="N225" i="3" s="1"/>
  <c r="P225" i="3" s="1"/>
  <c r="R225" i="3" s="1"/>
  <c r="T225" i="3" s="1"/>
  <c r="W225" i="3" s="1"/>
  <c r="G678" i="3"/>
  <c r="G679" i="3" s="1"/>
  <c r="G680" i="3" s="1"/>
  <c r="G681" i="3" s="1"/>
  <c r="G682" i="3" s="1"/>
  <c r="G683" i="3" s="1"/>
  <c r="F678" i="3"/>
  <c r="F679" i="3" s="1"/>
  <c r="F680" i="3" s="1"/>
  <c r="F681" i="3" s="1"/>
  <c r="F682" i="3" s="1"/>
  <c r="F683" i="3" s="1"/>
  <c r="E679" i="3"/>
  <c r="E680" i="3" s="1"/>
  <c r="E681" i="3" s="1"/>
  <c r="E682" i="3" s="1"/>
  <c r="E683" i="3" s="1"/>
  <c r="J437" i="3" l="1"/>
  <c r="J438" i="3" s="1"/>
  <c r="J439" i="3" s="1"/>
  <c r="J440" i="3" s="1"/>
  <c r="J441" i="3" s="1"/>
  <c r="K436" i="3"/>
  <c r="K437" i="3" s="1"/>
  <c r="K438" i="3" s="1"/>
  <c r="K439" i="3" s="1"/>
  <c r="K440" i="3" s="1"/>
  <c r="K441" i="3" s="1"/>
  <c r="O50" i="3"/>
  <c r="M51" i="3"/>
  <c r="N50" i="3"/>
  <c r="N51" i="3" s="1"/>
  <c r="O47" i="3"/>
  <c r="N47" i="3"/>
  <c r="N48" i="3" s="1"/>
  <c r="M48" i="3"/>
  <c r="V225" i="3"/>
  <c r="H678" i="3"/>
  <c r="H679" i="3" s="1"/>
  <c r="H680" i="3" s="1"/>
  <c r="H681" i="3" s="1"/>
  <c r="H682" i="3" s="1"/>
  <c r="H683" i="3" s="1"/>
  <c r="D681" i="3"/>
  <c r="D682" i="3" s="1"/>
  <c r="D683" i="3" s="1"/>
  <c r="O51" i="3" l="1"/>
  <c r="P50" i="3"/>
  <c r="P51" i="3" s="1"/>
  <c r="P47" i="3"/>
  <c r="P48" i="3" s="1"/>
  <c r="O48" i="3"/>
  <c r="Y225" i="3"/>
  <c r="X225" i="3"/>
  <c r="I678" i="3"/>
  <c r="I679" i="3" s="1"/>
  <c r="I680" i="3" s="1"/>
  <c r="I681" i="3" s="1"/>
  <c r="I682" i="3" s="1"/>
  <c r="I683" i="3" s="1"/>
  <c r="J678" i="3" l="1"/>
  <c r="K678" i="3" s="1"/>
  <c r="M678" i="3" s="1"/>
  <c r="M679" i="3" s="1"/>
  <c r="M680" i="3" s="1"/>
  <c r="M681" i="3" s="1"/>
  <c r="M682" i="3" s="1"/>
  <c r="M683" i="3" s="1"/>
  <c r="AA225" i="3"/>
  <c r="Z225" i="3"/>
  <c r="O678" i="3" l="1"/>
  <c r="Q678" i="3" s="1"/>
  <c r="K679" i="3"/>
  <c r="K680" i="3" s="1"/>
  <c r="K681" i="3" s="1"/>
  <c r="K682" i="3" s="1"/>
  <c r="K683" i="3" s="1"/>
  <c r="L678" i="3"/>
  <c r="L679" i="3" s="1"/>
  <c r="L680" i="3" s="1"/>
  <c r="L681" i="3" s="1"/>
  <c r="L682" i="3" s="1"/>
  <c r="L683" i="3" s="1"/>
  <c r="J679" i="3"/>
  <c r="J680" i="3" s="1"/>
  <c r="J681" i="3" s="1"/>
  <c r="J682" i="3" s="1"/>
  <c r="J683" i="3" s="1"/>
  <c r="AC225" i="3"/>
  <c r="AB225" i="3"/>
  <c r="G670" i="3"/>
  <c r="I670" i="3" s="1"/>
  <c r="F670" i="3"/>
  <c r="H670" i="3" s="1"/>
  <c r="J670" i="3" s="1"/>
  <c r="K670" i="3" s="1"/>
  <c r="L670" i="3" s="1"/>
  <c r="N670" i="3" s="1"/>
  <c r="P670" i="3" s="1"/>
  <c r="R670" i="3" s="1"/>
  <c r="S670" i="3" s="1"/>
  <c r="T670" i="3" s="1"/>
  <c r="D674" i="3"/>
  <c r="D675" i="3" s="1"/>
  <c r="E671" i="3"/>
  <c r="E672" i="3" s="1"/>
  <c r="E673" i="3" s="1"/>
  <c r="E674" i="3" s="1"/>
  <c r="F730" i="3"/>
  <c r="H730" i="3" s="1"/>
  <c r="H718" i="3"/>
  <c r="I718" i="3" s="1"/>
  <c r="J718" i="3" s="1"/>
  <c r="L718" i="3" s="1"/>
  <c r="N718" i="3" s="1"/>
  <c r="P718" i="3" s="1"/>
  <c r="F719" i="3"/>
  <c r="E720" i="3"/>
  <c r="G720" i="3" s="1"/>
  <c r="F720" i="3"/>
  <c r="H720" i="3" s="1"/>
  <c r="I720" i="3" s="1"/>
  <c r="J720" i="3" s="1"/>
  <c r="D660" i="3"/>
  <c r="D661" i="3" s="1"/>
  <c r="D662" i="3" s="1"/>
  <c r="D663" i="3" s="1"/>
  <c r="F659" i="3"/>
  <c r="F660" i="3" s="1"/>
  <c r="F661" i="3" s="1"/>
  <c r="F662" i="3" s="1"/>
  <c r="F663" i="3" s="1"/>
  <c r="F664" i="3" s="1"/>
  <c r="F656" i="3"/>
  <c r="H656" i="3" s="1"/>
  <c r="F652" i="3"/>
  <c r="G652" i="3" s="1"/>
  <c r="G653" i="3" s="1"/>
  <c r="D657" i="3"/>
  <c r="D653" i="3"/>
  <c r="D654" i="3" s="1"/>
  <c r="D655" i="3" s="1"/>
  <c r="E653" i="3"/>
  <c r="O679" i="3" l="1"/>
  <c r="O680" i="3" s="1"/>
  <c r="O681" i="3" s="1"/>
  <c r="O682" i="3" s="1"/>
  <c r="O683" i="3" s="1"/>
  <c r="N678" i="3"/>
  <c r="N679" i="3" s="1"/>
  <c r="N680" i="3" s="1"/>
  <c r="N681" i="3" s="1"/>
  <c r="N682" i="3" s="1"/>
  <c r="N683" i="3" s="1"/>
  <c r="AE225" i="3"/>
  <c r="AD225" i="3"/>
  <c r="AF225" i="3" s="1"/>
  <c r="AG225" i="3" s="1"/>
  <c r="AH225" i="3" s="1"/>
  <c r="AI225" i="3" s="1"/>
  <c r="AJ225" i="3" s="1"/>
  <c r="Q679" i="3"/>
  <c r="Q680" i="3" s="1"/>
  <c r="Q681" i="3" s="1"/>
  <c r="Q682" i="3" s="1"/>
  <c r="Q683" i="3" s="1"/>
  <c r="G671" i="3"/>
  <c r="G672" i="3" s="1"/>
  <c r="G673" i="3" s="1"/>
  <c r="G674" i="3" s="1"/>
  <c r="G675" i="3" s="1"/>
  <c r="F671" i="3"/>
  <c r="F672" i="3" s="1"/>
  <c r="F673" i="3" s="1"/>
  <c r="F674" i="3" s="1"/>
  <c r="F675" i="3" s="1"/>
  <c r="E675" i="3"/>
  <c r="L720" i="3"/>
  <c r="N720" i="3" s="1"/>
  <c r="P720" i="3" s="1"/>
  <c r="Q720" i="3" s="1"/>
  <c r="R720" i="3" s="1"/>
  <c r="K720" i="3"/>
  <c r="M720" i="3" s="1"/>
  <c r="O720" i="3" s="1"/>
  <c r="H659" i="3"/>
  <c r="I659" i="3" s="1"/>
  <c r="I660" i="3" s="1"/>
  <c r="I661" i="3" s="1"/>
  <c r="I662" i="3" s="1"/>
  <c r="I663" i="3" s="1"/>
  <c r="I664" i="3" s="1"/>
  <c r="D664" i="3"/>
  <c r="E663" i="3"/>
  <c r="F657" i="3"/>
  <c r="H652" i="3"/>
  <c r="I652" i="3" s="1"/>
  <c r="J652" i="3" s="1"/>
  <c r="F653" i="3"/>
  <c r="F654" i="3" s="1"/>
  <c r="J127" i="4"/>
  <c r="N108" i="4"/>
  <c r="O108" i="4" s="1"/>
  <c r="G108" i="4"/>
  <c r="H108" i="4" s="1"/>
  <c r="I108" i="4" s="1"/>
  <c r="J108" i="4" s="1"/>
  <c r="L108" i="4" s="1"/>
  <c r="U208" i="3"/>
  <c r="U207" i="3"/>
  <c r="S208" i="3"/>
  <c r="S207" i="3"/>
  <c r="P678" i="3" l="1"/>
  <c r="P679" i="3" s="1"/>
  <c r="P680" i="3" s="1"/>
  <c r="P681" i="3" s="1"/>
  <c r="P682" i="3" s="1"/>
  <c r="P683" i="3" s="1"/>
  <c r="H671" i="3"/>
  <c r="H672" i="3" s="1"/>
  <c r="H673" i="3" s="1"/>
  <c r="H674" i="3" s="1"/>
  <c r="H675" i="3" s="1"/>
  <c r="J659" i="3"/>
  <c r="J660" i="3" s="1"/>
  <c r="J661" i="3" s="1"/>
  <c r="J662" i="3" s="1"/>
  <c r="J663" i="3" s="1"/>
  <c r="H660" i="3"/>
  <c r="H661" i="3" s="1"/>
  <c r="H662" i="3" s="1"/>
  <c r="H663" i="3" s="1"/>
  <c r="H664" i="3" s="1"/>
  <c r="G663" i="3"/>
  <c r="G664" i="3" s="1"/>
  <c r="E664" i="3"/>
  <c r="H654" i="3"/>
  <c r="H655" i="3" s="1"/>
  <c r="F655" i="3"/>
  <c r="H653" i="3"/>
  <c r="H657" i="3"/>
  <c r="I656" i="3"/>
  <c r="E213" i="3"/>
  <c r="E214" i="3" s="1"/>
  <c r="E215" i="3" s="1"/>
  <c r="F212" i="3"/>
  <c r="H212" i="3" s="1"/>
  <c r="I212" i="3" s="1"/>
  <c r="J212" i="3" s="1"/>
  <c r="K212" i="3" s="1"/>
  <c r="L212" i="3" s="1"/>
  <c r="G205" i="3"/>
  <c r="G206" i="3" s="1"/>
  <c r="F206" i="3"/>
  <c r="D253" i="4"/>
  <c r="D250" i="4"/>
  <c r="E178" i="4"/>
  <c r="E179" i="4" s="1"/>
  <c r="R678" i="3" l="1"/>
  <c r="S678" i="3"/>
  <c r="R679" i="3"/>
  <c r="R680" i="3" s="1"/>
  <c r="R681" i="3" s="1"/>
  <c r="R682" i="3" s="1"/>
  <c r="R683" i="3" s="1"/>
  <c r="I671" i="3"/>
  <c r="I672" i="3" s="1"/>
  <c r="I673" i="3" s="1"/>
  <c r="I674" i="3" s="1"/>
  <c r="I675" i="3" s="1"/>
  <c r="L659" i="3"/>
  <c r="N659" i="3" s="1"/>
  <c r="P659" i="3" s="1"/>
  <c r="Q659" i="3" s="1"/>
  <c r="J664" i="3"/>
  <c r="K663" i="3"/>
  <c r="K664" i="3" s="1"/>
  <c r="I654" i="3"/>
  <c r="I655" i="3" s="1"/>
  <c r="I657" i="3"/>
  <c r="J656" i="3"/>
  <c r="L656" i="3" s="1"/>
  <c r="N656" i="3" s="1"/>
  <c r="P656" i="3" s="1"/>
  <c r="Q656" i="3" s="1"/>
  <c r="M212" i="3"/>
  <c r="N212" i="3" s="1"/>
  <c r="O212" i="3" s="1"/>
  <c r="P212" i="3" s="1"/>
  <c r="Q212" i="3" s="1"/>
  <c r="R212" i="3" s="1"/>
  <c r="R213" i="3" s="1"/>
  <c r="R214" i="3" s="1"/>
  <c r="R215" i="3" s="1"/>
  <c r="F213" i="3"/>
  <c r="F214" i="3" s="1"/>
  <c r="F215" i="3" s="1"/>
  <c r="J213" i="3"/>
  <c r="J214" i="3" s="1"/>
  <c r="J215" i="3" s="1"/>
  <c r="I213" i="3"/>
  <c r="I214" i="3" s="1"/>
  <c r="I215" i="3" s="1"/>
  <c r="H213" i="3"/>
  <c r="H214" i="3" s="1"/>
  <c r="H215" i="3" s="1"/>
  <c r="H205" i="3"/>
  <c r="S679" i="3" l="1"/>
  <c r="S680" i="3" s="1"/>
  <c r="S681" i="3" s="1"/>
  <c r="S682" i="3" s="1"/>
  <c r="S683" i="3" s="1"/>
  <c r="T678" i="3"/>
  <c r="T679" i="3" s="1"/>
  <c r="T680" i="3" s="1"/>
  <c r="J671" i="3"/>
  <c r="J672" i="3" s="1"/>
  <c r="J673" i="3" s="1"/>
  <c r="J674" i="3" s="1"/>
  <c r="J675" i="3" s="1"/>
  <c r="L660" i="3"/>
  <c r="L661" i="3" s="1"/>
  <c r="L662" i="3" s="1"/>
  <c r="L663" i="3" s="1"/>
  <c r="M663" i="3" s="1"/>
  <c r="M664" i="3" s="1"/>
  <c r="J654" i="3"/>
  <c r="J655" i="3" s="1"/>
  <c r="I653" i="3"/>
  <c r="J657" i="3"/>
  <c r="L213" i="3"/>
  <c r="L214" i="3" s="1"/>
  <c r="L215" i="3" s="1"/>
  <c r="Q213" i="3"/>
  <c r="Q214" i="3" s="1"/>
  <c r="Q215" i="3" s="1"/>
  <c r="M213" i="3"/>
  <c r="M214" i="3" s="1"/>
  <c r="M215" i="3" s="1"/>
  <c r="N213" i="3"/>
  <c r="N214" i="3" s="1"/>
  <c r="N215" i="3" s="1"/>
  <c r="P213" i="3"/>
  <c r="P214" i="3" s="1"/>
  <c r="P215" i="3" s="1"/>
  <c r="K213" i="3"/>
  <c r="K214" i="3" s="1"/>
  <c r="K215" i="3" s="1"/>
  <c r="O213" i="3"/>
  <c r="O214" i="3" s="1"/>
  <c r="O215" i="3" s="1"/>
  <c r="H206" i="3"/>
  <c r="I205" i="3"/>
  <c r="L664" i="3" l="1"/>
  <c r="N660" i="3"/>
  <c r="N661" i="3" s="1"/>
  <c r="N662" i="3" s="1"/>
  <c r="N663" i="3" s="1"/>
  <c r="L654" i="3"/>
  <c r="L655" i="3" s="1"/>
  <c r="I206" i="3"/>
  <c r="J205" i="3"/>
  <c r="K671" i="3" l="1"/>
  <c r="K672" i="3" s="1"/>
  <c r="K673" i="3" s="1"/>
  <c r="K674" i="3" s="1"/>
  <c r="K675" i="3" s="1"/>
  <c r="N664" i="3"/>
  <c r="O663" i="3"/>
  <c r="O664" i="3" s="1"/>
  <c r="N654" i="3"/>
  <c r="N655" i="3" s="1"/>
  <c r="K652" i="3"/>
  <c r="J653" i="3"/>
  <c r="L657" i="3"/>
  <c r="J206" i="3"/>
  <c r="K205" i="3"/>
  <c r="P660" i="3" l="1"/>
  <c r="P661" i="3" s="1"/>
  <c r="P662" i="3" s="1"/>
  <c r="P663" i="3" s="1"/>
  <c r="P664" i="3" s="1"/>
  <c r="P654" i="3"/>
  <c r="P655" i="3" s="1"/>
  <c r="L652" i="3"/>
  <c r="K653" i="3"/>
  <c r="K206" i="3"/>
  <c r="L205" i="3"/>
  <c r="M670" i="3" l="1"/>
  <c r="L671" i="3"/>
  <c r="L672" i="3" s="1"/>
  <c r="L673" i="3" s="1"/>
  <c r="L674" i="3" s="1"/>
  <c r="L675" i="3" s="1"/>
  <c r="Q660" i="3"/>
  <c r="Q661" i="3" s="1"/>
  <c r="Q662" i="3" s="1"/>
  <c r="Q663" i="3" s="1"/>
  <c r="Q664" i="3" s="1"/>
  <c r="Q654" i="3"/>
  <c r="Q655" i="3" s="1"/>
  <c r="M652" i="3"/>
  <c r="L653" i="3"/>
  <c r="N657" i="3"/>
  <c r="L206" i="3"/>
  <c r="M205" i="3"/>
  <c r="E214" i="4"/>
  <c r="F214" i="4" s="1"/>
  <c r="G214" i="4" s="1"/>
  <c r="H214" i="4" s="1"/>
  <c r="I214" i="4" s="1"/>
  <c r="J214" i="4" s="1"/>
  <c r="E218" i="4"/>
  <c r="F218" i="4" s="1"/>
  <c r="G218" i="4" s="1"/>
  <c r="H218" i="4" s="1"/>
  <c r="I218" i="4" s="1"/>
  <c r="J218" i="4" s="1"/>
  <c r="E207" i="4"/>
  <c r="F207" i="4" s="1"/>
  <c r="G207" i="4" s="1"/>
  <c r="H207" i="4" s="1"/>
  <c r="I207" i="4" s="1"/>
  <c r="J207" i="4" s="1"/>
  <c r="K207" i="4" s="1"/>
  <c r="L207" i="4" s="1"/>
  <c r="M207" i="4" s="1"/>
  <c r="K202" i="4"/>
  <c r="J202" i="4" s="1"/>
  <c r="I202" i="4" s="1"/>
  <c r="H202" i="4" s="1"/>
  <c r="G202" i="4" s="1"/>
  <c r="F202" i="4" s="1"/>
  <c r="E202" i="4" s="1"/>
  <c r="D202" i="4" s="1"/>
  <c r="D170" i="4"/>
  <c r="E170" i="4" s="1"/>
  <c r="F170" i="4" s="1"/>
  <c r="G170" i="4" s="1"/>
  <c r="H170" i="4" s="1"/>
  <c r="I170" i="4" s="1"/>
  <c r="J170" i="4" s="1"/>
  <c r="F152" i="4"/>
  <c r="G152" i="4" s="1"/>
  <c r="H152" i="4" s="1"/>
  <c r="I152" i="4" s="1"/>
  <c r="J152" i="4" s="1"/>
  <c r="K152" i="4" s="1"/>
  <c r="R152" i="4" s="1"/>
  <c r="E100" i="4"/>
  <c r="F100" i="4" s="1"/>
  <c r="G100" i="4" s="1"/>
  <c r="H100" i="4" s="1"/>
  <c r="I100" i="4" s="1"/>
  <c r="J100" i="4" s="1"/>
  <c r="K100" i="4" s="1"/>
  <c r="E99" i="4"/>
  <c r="F99" i="4" s="1"/>
  <c r="G99" i="4" s="1"/>
  <c r="H99" i="4" s="1"/>
  <c r="I99" i="4" s="1"/>
  <c r="J99" i="4" s="1"/>
  <c r="K99" i="4" s="1"/>
  <c r="E98" i="4"/>
  <c r="F98" i="4" s="1"/>
  <c r="G98" i="4" s="1"/>
  <c r="H98" i="4" s="1"/>
  <c r="I98" i="4" s="1"/>
  <c r="J98" i="4" s="1"/>
  <c r="K98" i="4" s="1"/>
  <c r="E97" i="4"/>
  <c r="F97" i="4" s="1"/>
  <c r="G97" i="4" s="1"/>
  <c r="H97" i="4" s="1"/>
  <c r="I97" i="4" s="1"/>
  <c r="J97" i="4" s="1"/>
  <c r="K97" i="4" s="1"/>
  <c r="E94" i="4"/>
  <c r="F94" i="4" s="1"/>
  <c r="G94" i="4" s="1"/>
  <c r="H94" i="4" s="1"/>
  <c r="I94" i="4" s="1"/>
  <c r="J94" i="4" s="1"/>
  <c r="K94" i="4" s="1"/>
  <c r="E93" i="4"/>
  <c r="F93" i="4" s="1"/>
  <c r="G93" i="4" s="1"/>
  <c r="H93" i="4" s="1"/>
  <c r="I93" i="4" s="1"/>
  <c r="J93" i="4" s="1"/>
  <c r="K93" i="4" s="1"/>
  <c r="E92" i="4"/>
  <c r="F92" i="4" s="1"/>
  <c r="G92" i="4" s="1"/>
  <c r="H92" i="4" s="1"/>
  <c r="I92" i="4" s="1"/>
  <c r="J92" i="4" s="1"/>
  <c r="K92" i="4" s="1"/>
  <c r="D95" i="4"/>
  <c r="E95" i="4" s="1"/>
  <c r="F95" i="4" s="1"/>
  <c r="G95" i="4" s="1"/>
  <c r="H95" i="4" s="1"/>
  <c r="I95" i="4" s="1"/>
  <c r="J95" i="4" s="1"/>
  <c r="K95" i="4" s="1"/>
  <c r="Q621" i="3"/>
  <c r="P621" i="3"/>
  <c r="N621" i="3"/>
  <c r="L621" i="3"/>
  <c r="J621" i="3"/>
  <c r="I621" i="3"/>
  <c r="H621" i="3"/>
  <c r="F621" i="3"/>
  <c r="D621" i="3"/>
  <c r="R612" i="3"/>
  <c r="Q612" i="3"/>
  <c r="P612" i="3"/>
  <c r="N612" i="3"/>
  <c r="L612" i="3"/>
  <c r="J612" i="3"/>
  <c r="I612" i="3"/>
  <c r="H612" i="3"/>
  <c r="F612" i="3"/>
  <c r="G503" i="3"/>
  <c r="G504" i="3" s="1"/>
  <c r="J503" i="3"/>
  <c r="J504" i="3" s="1"/>
  <c r="S506" i="3"/>
  <c r="R506" i="3"/>
  <c r="Q506" i="3"/>
  <c r="O506" i="3"/>
  <c r="M506" i="3"/>
  <c r="K506" i="3"/>
  <c r="J506" i="3"/>
  <c r="I506" i="3"/>
  <c r="G506" i="3"/>
  <c r="E506" i="3"/>
  <c r="E504" i="3"/>
  <c r="I504" i="3"/>
  <c r="K504" i="3"/>
  <c r="M504" i="3"/>
  <c r="O504" i="3"/>
  <c r="Q504" i="3"/>
  <c r="R504" i="3"/>
  <c r="F691" i="3"/>
  <c r="F692" i="3" s="1"/>
  <c r="F693" i="3" s="1"/>
  <c r="G691" i="3"/>
  <c r="G692" i="3" s="1"/>
  <c r="D692" i="3"/>
  <c r="D693" i="3" s="1"/>
  <c r="E692" i="3"/>
  <c r="L692" i="3"/>
  <c r="D694" i="3"/>
  <c r="L694" i="3"/>
  <c r="F697" i="3"/>
  <c r="G697" i="3"/>
  <c r="H697" i="3" s="1"/>
  <c r="I697" i="3" s="1"/>
  <c r="J697" i="3" s="1"/>
  <c r="L697" i="3" s="1"/>
  <c r="M697" i="3" s="1"/>
  <c r="N697" i="3" s="1"/>
  <c r="O697" i="3" s="1"/>
  <c r="P697" i="3" s="1"/>
  <c r="Q523" i="3"/>
  <c r="Q524" i="3" s="1"/>
  <c r="O523" i="3"/>
  <c r="O524" i="3" s="1"/>
  <c r="O525" i="3" s="1"/>
  <c r="M523" i="3"/>
  <c r="M524" i="3" s="1"/>
  <c r="M525" i="3" s="1"/>
  <c r="K523" i="3"/>
  <c r="K524" i="3" s="1"/>
  <c r="K525" i="3" s="1"/>
  <c r="I523" i="3"/>
  <c r="I524" i="3" s="1"/>
  <c r="I525" i="3" s="1"/>
  <c r="H523" i="3"/>
  <c r="H524" i="3" s="1"/>
  <c r="H525" i="3" s="1"/>
  <c r="G523" i="3"/>
  <c r="G524" i="3" s="1"/>
  <c r="G525" i="3" s="1"/>
  <c r="E523" i="3"/>
  <c r="E524" i="3" s="1"/>
  <c r="E525" i="3" s="1"/>
  <c r="G516" i="3"/>
  <c r="E516" i="3"/>
  <c r="J514" i="3"/>
  <c r="K514" i="3" s="1"/>
  <c r="I515" i="3"/>
  <c r="I516" i="3" s="1"/>
  <c r="F495" i="3"/>
  <c r="H495" i="3" s="1"/>
  <c r="D496" i="3"/>
  <c r="D497" i="3" s="1"/>
  <c r="D498" i="3" s="1"/>
  <c r="D825" i="3"/>
  <c r="V780" i="3"/>
  <c r="T780" i="3"/>
  <c r="R780" i="3"/>
  <c r="Q780" i="3"/>
  <c r="P780" i="3"/>
  <c r="O780" i="3"/>
  <c r="N780" i="3"/>
  <c r="M780" i="3"/>
  <c r="L780" i="3"/>
  <c r="J780" i="3"/>
  <c r="H780" i="3"/>
  <c r="G780" i="3"/>
  <c r="F780" i="3"/>
  <c r="E780" i="3"/>
  <c r="D780" i="3"/>
  <c r="L788" i="3"/>
  <c r="D727" i="3"/>
  <c r="D728" i="3" s="1"/>
  <c r="D729" i="3" s="1"/>
  <c r="D721" i="3"/>
  <c r="D722" i="3" s="1"/>
  <c r="D723" i="3" s="1"/>
  <c r="F726" i="3"/>
  <c r="H726" i="3" s="1"/>
  <c r="H727" i="3" s="1"/>
  <c r="E721" i="3"/>
  <c r="AD743" i="3"/>
  <c r="AE743" i="3" s="1"/>
  <c r="AD739" i="3"/>
  <c r="AD740" i="3" s="1"/>
  <c r="Z744" i="3"/>
  <c r="Z745" i="3" s="1"/>
  <c r="Z746" i="3" s="1"/>
  <c r="Y744" i="3"/>
  <c r="Y745" i="3" s="1"/>
  <c r="Y746" i="3" s="1"/>
  <c r="AD764" i="3"/>
  <c r="AD765" i="3" s="1"/>
  <c r="AC765" i="3"/>
  <c r="Y768" i="3"/>
  <c r="Y765" i="3"/>
  <c r="AD767" i="3"/>
  <c r="AD768" i="3" s="1"/>
  <c r="AC768" i="3"/>
  <c r="Z765" i="3"/>
  <c r="AA764" i="3"/>
  <c r="AA765" i="3" s="1"/>
  <c r="F767" i="3"/>
  <c r="F768" i="3" s="1"/>
  <c r="E768" i="3"/>
  <c r="F764" i="3"/>
  <c r="G764" i="3" s="1"/>
  <c r="G765" i="3" s="1"/>
  <c r="E765" i="3"/>
  <c r="E709" i="3"/>
  <c r="E710" i="3" s="1"/>
  <c r="D710" i="3"/>
  <c r="E706" i="3"/>
  <c r="E707" i="3" s="1"/>
  <c r="D707" i="3"/>
  <c r="E868" i="3"/>
  <c r="E869" i="3" s="1"/>
  <c r="D869" i="3"/>
  <c r="D870" i="3" s="1"/>
  <c r="F864" i="3"/>
  <c r="F865" i="3" s="1"/>
  <c r="F866" i="3" s="1"/>
  <c r="D865" i="3"/>
  <c r="D866" i="3" s="1"/>
  <c r="L641" i="3"/>
  <c r="L642" i="3" s="1"/>
  <c r="G640" i="3"/>
  <c r="D636" i="3"/>
  <c r="F630" i="3"/>
  <c r="G630" i="3" s="1"/>
  <c r="E631" i="3"/>
  <c r="E632" i="3" s="1"/>
  <c r="E633" i="3" s="1"/>
  <c r="M671" i="3" l="1"/>
  <c r="M672" i="3" s="1"/>
  <c r="M673" i="3" s="1"/>
  <c r="M674" i="3" s="1"/>
  <c r="M675" i="3" s="1"/>
  <c r="R659" i="3"/>
  <c r="R660" i="3" s="1"/>
  <c r="R661" i="3" s="1"/>
  <c r="R662" i="3" s="1"/>
  <c r="R663" i="3" s="1"/>
  <c r="R664" i="3" s="1"/>
  <c r="R654" i="3"/>
  <c r="R655" i="3" s="1"/>
  <c r="M653" i="3"/>
  <c r="N652" i="3"/>
  <c r="M206" i="3"/>
  <c r="N205" i="3"/>
  <c r="F694" i="3"/>
  <c r="H691" i="3"/>
  <c r="I691" i="3" s="1"/>
  <c r="I692" i="3" s="1"/>
  <c r="I693" i="3" s="1"/>
  <c r="M514" i="3"/>
  <c r="K515" i="3"/>
  <c r="K516" i="3" s="1"/>
  <c r="J515" i="3"/>
  <c r="J516" i="3" s="1"/>
  <c r="I495" i="3"/>
  <c r="H496" i="3"/>
  <c r="H497" i="3" s="1"/>
  <c r="H498" i="3" s="1"/>
  <c r="F496" i="3"/>
  <c r="F497" i="3" s="1"/>
  <c r="F498" i="3" s="1"/>
  <c r="G865" i="3"/>
  <c r="G866" i="3" s="1"/>
  <c r="F727" i="3"/>
  <c r="I638" i="3"/>
  <c r="I640" i="3" s="1"/>
  <c r="F721" i="3"/>
  <c r="F722" i="3" s="1"/>
  <c r="F723" i="3" s="1"/>
  <c r="AE767" i="3"/>
  <c r="AE768" i="3" s="1"/>
  <c r="E728" i="3"/>
  <c r="E729" i="3" s="1"/>
  <c r="AD741" i="3"/>
  <c r="AE739" i="3"/>
  <c r="AE740" i="3" s="1"/>
  <c r="AD744" i="3"/>
  <c r="AD745" i="3" s="1"/>
  <c r="AD746" i="3" s="1"/>
  <c r="F706" i="3"/>
  <c r="F765" i="3"/>
  <c r="F709" i="3"/>
  <c r="F710" i="3" s="1"/>
  <c r="AB764" i="3"/>
  <c r="AB765" i="3" s="1"/>
  <c r="AE764" i="3"/>
  <c r="AE765" i="3" s="1"/>
  <c r="G767" i="3"/>
  <c r="G768" i="3" s="1"/>
  <c r="Z767" i="3"/>
  <c r="H764" i="3"/>
  <c r="E865" i="3"/>
  <c r="E866" i="3" s="1"/>
  <c r="F868" i="3"/>
  <c r="G868" i="3" s="1"/>
  <c r="G869" i="3" s="1"/>
  <c r="H864" i="3"/>
  <c r="H630" i="3"/>
  <c r="G631" i="3"/>
  <c r="G632" i="3" s="1"/>
  <c r="G633" i="3" s="1"/>
  <c r="G634" i="3" s="1"/>
  <c r="G636" i="3" s="1"/>
  <c r="F640" i="3"/>
  <c r="G641" i="3"/>
  <c r="G642" i="3" s="1"/>
  <c r="G643" i="3" s="1"/>
  <c r="G644" i="3" s="1"/>
  <c r="F631" i="3"/>
  <c r="F632" i="3" s="1"/>
  <c r="F633" i="3" s="1"/>
  <c r="F634" i="3" s="1"/>
  <c r="F635" i="3" s="1"/>
  <c r="O670" i="3" l="1"/>
  <c r="N671" i="3"/>
  <c r="N672" i="3" s="1"/>
  <c r="N673" i="3" s="1"/>
  <c r="N674" i="3" s="1"/>
  <c r="N675" i="3" s="1"/>
  <c r="O652" i="3"/>
  <c r="N653" i="3"/>
  <c r="P657" i="3"/>
  <c r="N206" i="3"/>
  <c r="P205" i="3"/>
  <c r="H692" i="3"/>
  <c r="H693" i="3" s="1"/>
  <c r="H694" i="3"/>
  <c r="I694" i="3"/>
  <c r="J691" i="3"/>
  <c r="J692" i="3" s="1"/>
  <c r="J693" i="3" s="1"/>
  <c r="O514" i="3"/>
  <c r="M515" i="3"/>
  <c r="M516" i="3" s="1"/>
  <c r="I496" i="3"/>
  <c r="I497" i="3" s="1"/>
  <c r="I498" i="3" s="1"/>
  <c r="J495" i="3"/>
  <c r="K638" i="3"/>
  <c r="G721" i="3"/>
  <c r="F728" i="3"/>
  <c r="F729" i="3" s="1"/>
  <c r="AF767" i="3"/>
  <c r="AG767" i="3" s="1"/>
  <c r="AG768" i="3" s="1"/>
  <c r="H640" i="3"/>
  <c r="H641" i="3" s="1"/>
  <c r="H642" i="3" s="1"/>
  <c r="H643" i="3" s="1"/>
  <c r="H644" i="3" s="1"/>
  <c r="I639" i="3"/>
  <c r="I641" i="3"/>
  <c r="I642" i="3" s="1"/>
  <c r="I643" i="3" s="1"/>
  <c r="I644" i="3" s="1"/>
  <c r="I726" i="3"/>
  <c r="I727" i="3" s="1"/>
  <c r="AE741" i="3"/>
  <c r="G709" i="3"/>
  <c r="G710" i="3" s="1"/>
  <c r="H719" i="3"/>
  <c r="AF764" i="3"/>
  <c r="AG764" i="3" s="1"/>
  <c r="AG765" i="3" s="1"/>
  <c r="AE744" i="3"/>
  <c r="AE745" i="3" s="1"/>
  <c r="AE746" i="3" s="1"/>
  <c r="H767" i="3"/>
  <c r="I767" i="3" s="1"/>
  <c r="G706" i="3"/>
  <c r="F707" i="3"/>
  <c r="Z768" i="3"/>
  <c r="AA767" i="3"/>
  <c r="H765" i="3"/>
  <c r="I764" i="3"/>
  <c r="H865" i="3"/>
  <c r="H866" i="3" s="1"/>
  <c r="I864" i="3"/>
  <c r="H868" i="3"/>
  <c r="F869" i="3"/>
  <c r="F870" i="3" s="1"/>
  <c r="E640" i="3"/>
  <c r="F641" i="3"/>
  <c r="F642" i="3" s="1"/>
  <c r="F643" i="3" s="1"/>
  <c r="F644" i="3" s="1"/>
  <c r="I630" i="3"/>
  <c r="H631" i="3"/>
  <c r="H632" i="3" s="1"/>
  <c r="O671" i="3" l="1"/>
  <c r="O672" i="3" s="1"/>
  <c r="O673" i="3" s="1"/>
  <c r="O674" i="3" s="1"/>
  <c r="O675" i="3" s="1"/>
  <c r="O653" i="3"/>
  <c r="P652" i="3"/>
  <c r="Q652" i="3" s="1"/>
  <c r="R652" i="3" s="1"/>
  <c r="R656" i="3"/>
  <c r="R657" i="3" s="1"/>
  <c r="Q657" i="3"/>
  <c r="P206" i="3"/>
  <c r="Q205" i="3"/>
  <c r="K691" i="3"/>
  <c r="K692" i="3" s="1"/>
  <c r="K693" i="3" s="1"/>
  <c r="L693" i="3" s="1"/>
  <c r="J694" i="3"/>
  <c r="Q514" i="3"/>
  <c r="O515" i="3"/>
  <c r="O516" i="3" s="1"/>
  <c r="J496" i="3"/>
  <c r="J497" i="3" s="1"/>
  <c r="J498" i="3" s="1"/>
  <c r="L495" i="3"/>
  <c r="M638" i="3"/>
  <c r="K640" i="3"/>
  <c r="H721" i="3"/>
  <c r="H722" i="3" s="1"/>
  <c r="H723" i="3" s="1"/>
  <c r="G728" i="3"/>
  <c r="G729" i="3" s="1"/>
  <c r="H709" i="3"/>
  <c r="H710" i="3" s="1"/>
  <c r="J726" i="3"/>
  <c r="AF765" i="3"/>
  <c r="H768" i="3"/>
  <c r="I719" i="3"/>
  <c r="H706" i="3"/>
  <c r="G707" i="3"/>
  <c r="AA768" i="3"/>
  <c r="AB767" i="3"/>
  <c r="AB768" i="3" s="1"/>
  <c r="I768" i="3"/>
  <c r="J767" i="3"/>
  <c r="I765" i="3"/>
  <c r="J764" i="3"/>
  <c r="I868" i="3"/>
  <c r="H869" i="3"/>
  <c r="H870" i="3" s="1"/>
  <c r="I865" i="3"/>
  <c r="I866" i="3" s="1"/>
  <c r="J864" i="3"/>
  <c r="E639" i="3"/>
  <c r="E641" i="3"/>
  <c r="E642" i="3" s="1"/>
  <c r="E643" i="3" s="1"/>
  <c r="H633" i="3"/>
  <c r="H634" i="3" s="1"/>
  <c r="H635" i="3" s="1"/>
  <c r="J630" i="3"/>
  <c r="I631" i="3"/>
  <c r="I632" i="3" s="1"/>
  <c r="Q670" i="3" l="1"/>
  <c r="P671" i="3"/>
  <c r="P672" i="3" s="1"/>
  <c r="P673" i="3" s="1"/>
  <c r="P674" i="3" s="1"/>
  <c r="P675" i="3" s="1"/>
  <c r="P653" i="3"/>
  <c r="R205" i="3"/>
  <c r="Q206" i="3"/>
  <c r="K694" i="3"/>
  <c r="M691" i="3"/>
  <c r="N691" i="3" s="1"/>
  <c r="N694" i="3" s="1"/>
  <c r="R514" i="3"/>
  <c r="R515" i="3" s="1"/>
  <c r="R516" i="3" s="1"/>
  <c r="Q515" i="3"/>
  <c r="Q516" i="3" s="1"/>
  <c r="L496" i="3"/>
  <c r="L497" i="3" s="1"/>
  <c r="L498" i="3" s="1"/>
  <c r="N495" i="3"/>
  <c r="L726" i="3"/>
  <c r="L727" i="3" s="1"/>
  <c r="J727" i="3"/>
  <c r="N638" i="3"/>
  <c r="M640" i="3"/>
  <c r="K641" i="3"/>
  <c r="K642" i="3" s="1"/>
  <c r="K643" i="3" s="1"/>
  <c r="K644" i="3" s="1"/>
  <c r="J640" i="3"/>
  <c r="J641" i="3" s="1"/>
  <c r="J642" i="3" s="1"/>
  <c r="J643" i="3" s="1"/>
  <c r="J644" i="3" s="1"/>
  <c r="I721" i="3"/>
  <c r="I722" i="3" s="1"/>
  <c r="I723" i="3" s="1"/>
  <c r="I709" i="3"/>
  <c r="J709" i="3" s="1"/>
  <c r="H728" i="3"/>
  <c r="H729" i="3" s="1"/>
  <c r="J719" i="3"/>
  <c r="I706" i="3"/>
  <c r="H707" i="3"/>
  <c r="J768" i="3"/>
  <c r="K767" i="3"/>
  <c r="J765" i="3"/>
  <c r="K764" i="3"/>
  <c r="I869" i="3"/>
  <c r="I870" i="3" s="1"/>
  <c r="J868" i="3"/>
  <c r="J865" i="3"/>
  <c r="L864" i="3"/>
  <c r="E644" i="3"/>
  <c r="D643" i="3"/>
  <c r="D644" i="3" s="1"/>
  <c r="I633" i="3"/>
  <c r="I634" i="3" s="1"/>
  <c r="K630" i="3"/>
  <c r="J631" i="3"/>
  <c r="J632" i="3" s="1"/>
  <c r="Q671" i="3" l="1"/>
  <c r="Q672" i="3" s="1"/>
  <c r="Q653" i="3"/>
  <c r="R206" i="3"/>
  <c r="S205" i="3"/>
  <c r="S206" i="3" s="1"/>
  <c r="N692" i="3"/>
  <c r="N693" i="3" s="1"/>
  <c r="O691" i="3"/>
  <c r="P691" i="3" s="1"/>
  <c r="M692" i="3"/>
  <c r="M693" i="3" s="1"/>
  <c r="M694" i="3"/>
  <c r="N496" i="3"/>
  <c r="N497" i="3" s="1"/>
  <c r="N498" i="3" s="1"/>
  <c r="P495" i="3"/>
  <c r="N726" i="3"/>
  <c r="N727" i="3" s="1"/>
  <c r="M639" i="3"/>
  <c r="M641" i="3"/>
  <c r="M642" i="3" s="1"/>
  <c r="M643" i="3" s="1"/>
  <c r="M644" i="3" s="1"/>
  <c r="P638" i="3"/>
  <c r="N640" i="3"/>
  <c r="J721" i="3"/>
  <c r="J722" i="3" s="1"/>
  <c r="J723" i="3" s="1"/>
  <c r="I728" i="3"/>
  <c r="I729" i="3" s="1"/>
  <c r="I710" i="3"/>
  <c r="K721" i="3"/>
  <c r="I707" i="3"/>
  <c r="J706" i="3"/>
  <c r="K768" i="3"/>
  <c r="L767" i="3"/>
  <c r="K765" i="3"/>
  <c r="L764" i="3"/>
  <c r="K709" i="3"/>
  <c r="J710" i="3"/>
  <c r="L865" i="3"/>
  <c r="N864" i="3"/>
  <c r="K865" i="3"/>
  <c r="K866" i="3" s="1"/>
  <c r="J866" i="3"/>
  <c r="J869" i="3"/>
  <c r="J870" i="3" s="1"/>
  <c r="K868" i="3"/>
  <c r="I636" i="3"/>
  <c r="I635" i="3"/>
  <c r="L630" i="3"/>
  <c r="K631" i="3"/>
  <c r="K632" i="3" s="1"/>
  <c r="J633" i="3"/>
  <c r="J634" i="3" s="1"/>
  <c r="J635" i="3" s="1"/>
  <c r="R671" i="3" l="1"/>
  <c r="R672" i="3" s="1"/>
  <c r="R673" i="3" s="1"/>
  <c r="R674" i="3" s="1"/>
  <c r="R675" i="3" s="1"/>
  <c r="R653" i="3"/>
  <c r="O694" i="3"/>
  <c r="O692" i="3"/>
  <c r="O693" i="3" s="1"/>
  <c r="P692" i="3"/>
  <c r="P693" i="3" s="1"/>
  <c r="P694" i="3"/>
  <c r="P496" i="3"/>
  <c r="P497" i="3" s="1"/>
  <c r="P498" i="3" s="1"/>
  <c r="R495" i="3"/>
  <c r="P726" i="3"/>
  <c r="P727" i="3" s="1"/>
  <c r="O640" i="3"/>
  <c r="N641" i="3"/>
  <c r="N642" i="3" s="1"/>
  <c r="N643" i="3" s="1"/>
  <c r="N644" i="3" s="1"/>
  <c r="R638" i="3"/>
  <c r="P640" i="3"/>
  <c r="J728" i="3"/>
  <c r="J729" i="3" s="1"/>
  <c r="L719" i="3"/>
  <c r="J707" i="3"/>
  <c r="K706" i="3"/>
  <c r="L768" i="3"/>
  <c r="M767" i="3"/>
  <c r="L765" i="3"/>
  <c r="M764" i="3"/>
  <c r="L709" i="3"/>
  <c r="K710" i="3"/>
  <c r="K869" i="3"/>
  <c r="L868" i="3"/>
  <c r="P864" i="3"/>
  <c r="N865" i="3"/>
  <c r="L866" i="3"/>
  <c r="M865" i="3"/>
  <c r="M866" i="3" s="1"/>
  <c r="K633" i="3"/>
  <c r="K634" i="3" s="1"/>
  <c r="K636" i="3" s="1"/>
  <c r="M630" i="3"/>
  <c r="L631" i="3"/>
  <c r="L632" i="3" s="1"/>
  <c r="R496" i="3" l="1"/>
  <c r="S495" i="3"/>
  <c r="S496" i="3" s="1"/>
  <c r="P865" i="3"/>
  <c r="P866" i="3" s="1"/>
  <c r="Q864" i="3"/>
  <c r="Q726" i="3"/>
  <c r="Q727" i="3" s="1"/>
  <c r="Q640" i="3"/>
  <c r="P641" i="3"/>
  <c r="P642" i="3" s="1"/>
  <c r="P643" i="3" s="1"/>
  <c r="P644" i="3" s="1"/>
  <c r="T638" i="3"/>
  <c r="R640" i="3"/>
  <c r="R641" i="3" s="1"/>
  <c r="R642" i="3" s="1"/>
  <c r="R643" i="3" s="1"/>
  <c r="R644" i="3" s="1"/>
  <c r="O641" i="3"/>
  <c r="O642" i="3" s="1"/>
  <c r="O643" i="3" s="1"/>
  <c r="O644" i="3" s="1"/>
  <c r="O639" i="3"/>
  <c r="L721" i="3"/>
  <c r="L722" i="3" s="1"/>
  <c r="L723" i="3" s="1"/>
  <c r="K728" i="3"/>
  <c r="K729" i="3" s="1"/>
  <c r="M721" i="3"/>
  <c r="L706" i="3"/>
  <c r="K707" i="3"/>
  <c r="M768" i="3"/>
  <c r="N767" i="3"/>
  <c r="M765" i="3"/>
  <c r="N764" i="3"/>
  <c r="M709" i="3"/>
  <c r="L710" i="3"/>
  <c r="O865" i="3"/>
  <c r="O866" i="3" s="1"/>
  <c r="N866" i="3"/>
  <c r="L869" i="3"/>
  <c r="L870" i="3" s="1"/>
  <c r="M868" i="3"/>
  <c r="L633" i="3"/>
  <c r="L634" i="3" s="1"/>
  <c r="L635" i="3" s="1"/>
  <c r="M631" i="3"/>
  <c r="M632" i="3" s="1"/>
  <c r="N630" i="3"/>
  <c r="S671" i="3" l="1"/>
  <c r="S672" i="3" s="1"/>
  <c r="S673" i="3" s="1"/>
  <c r="S674" i="3" s="1"/>
  <c r="S675" i="3" s="1"/>
  <c r="Q865" i="3"/>
  <c r="Q866" i="3" s="1"/>
  <c r="R864" i="3"/>
  <c r="R865" i="3" s="1"/>
  <c r="R866" i="3" s="1"/>
  <c r="Q639" i="3"/>
  <c r="Q641" i="3"/>
  <c r="Q642" i="3" s="1"/>
  <c r="Q643" i="3" s="1"/>
  <c r="Q644" i="3" s="1"/>
  <c r="V638" i="3"/>
  <c r="T640" i="3"/>
  <c r="L728" i="3"/>
  <c r="L729" i="3" s="1"/>
  <c r="N719" i="3"/>
  <c r="L707" i="3"/>
  <c r="M706" i="3"/>
  <c r="N768" i="3"/>
  <c r="O767" i="3"/>
  <c r="O764" i="3"/>
  <c r="N765" i="3"/>
  <c r="M710" i="3"/>
  <c r="N709" i="3"/>
  <c r="M869" i="3"/>
  <c r="N868" i="3"/>
  <c r="N631" i="3"/>
  <c r="N632" i="3" s="1"/>
  <c r="N633" i="3" s="1"/>
  <c r="N634" i="3" s="1"/>
  <c r="N636" i="3" s="1"/>
  <c r="O630" i="3"/>
  <c r="M633" i="3"/>
  <c r="M634" i="3" s="1"/>
  <c r="M635" i="3" s="1"/>
  <c r="T671" i="3" l="1"/>
  <c r="T672" i="3" s="1"/>
  <c r="T639" i="3"/>
  <c r="S640" i="3"/>
  <c r="S641" i="3" s="1"/>
  <c r="S642" i="3" s="1"/>
  <c r="S643" i="3" s="1"/>
  <c r="S644" i="3" s="1"/>
  <c r="T641" i="3"/>
  <c r="T642" i="3" s="1"/>
  <c r="T643" i="3" s="1"/>
  <c r="T644" i="3" s="1"/>
  <c r="X638" i="3"/>
  <c r="V640" i="3"/>
  <c r="N721" i="3"/>
  <c r="N722" i="3" s="1"/>
  <c r="N723" i="3" s="1"/>
  <c r="M728" i="3"/>
  <c r="M729" i="3" s="1"/>
  <c r="O721" i="3"/>
  <c r="M707" i="3"/>
  <c r="N706" i="3"/>
  <c r="O768" i="3"/>
  <c r="P767" i="3"/>
  <c r="O765" i="3"/>
  <c r="P764" i="3"/>
  <c r="N710" i="3"/>
  <c r="O709" i="3"/>
  <c r="N869" i="3"/>
  <c r="N870" i="3" s="1"/>
  <c r="O868" i="3"/>
  <c r="O631" i="3"/>
  <c r="O632" i="3" s="1"/>
  <c r="O633" i="3" s="1"/>
  <c r="O634" i="3" s="1"/>
  <c r="O635" i="3" s="1"/>
  <c r="P630" i="3"/>
  <c r="U640" i="3" l="1"/>
  <c r="U641" i="3" s="1"/>
  <c r="U642" i="3" s="1"/>
  <c r="U643" i="3" s="1"/>
  <c r="U644" i="3" s="1"/>
  <c r="V641" i="3"/>
  <c r="V642" i="3" s="1"/>
  <c r="V643" i="3" s="1"/>
  <c r="V644" i="3" s="1"/>
  <c r="Z638" i="3"/>
  <c r="X640" i="3"/>
  <c r="N728" i="3"/>
  <c r="N729" i="3" s="1"/>
  <c r="P719" i="3"/>
  <c r="Q718" i="3"/>
  <c r="R718" i="3" s="1"/>
  <c r="N707" i="3"/>
  <c r="O706" i="3"/>
  <c r="P768" i="3"/>
  <c r="Q767" i="3"/>
  <c r="P765" i="3"/>
  <c r="Q764" i="3"/>
  <c r="O710" i="3"/>
  <c r="P709" i="3"/>
  <c r="O869" i="3"/>
  <c r="P868" i="3"/>
  <c r="P631" i="3"/>
  <c r="P632" i="3" s="1"/>
  <c r="P633" i="3" s="1"/>
  <c r="P634" i="3" s="1"/>
  <c r="P636" i="3" s="1"/>
  <c r="Q630" i="3"/>
  <c r="P869" i="3" l="1"/>
  <c r="P870" i="3" s="1"/>
  <c r="Q868" i="3"/>
  <c r="X639" i="3"/>
  <c r="X641" i="3"/>
  <c r="X642" i="3" s="1"/>
  <c r="X643" i="3" s="1"/>
  <c r="X644" i="3" s="1"/>
  <c r="W640" i="3"/>
  <c r="W641" i="3" s="1"/>
  <c r="W642" i="3" s="1"/>
  <c r="W643" i="3" s="1"/>
  <c r="W644" i="3" s="1"/>
  <c r="AC638" i="3"/>
  <c r="AB638" i="3"/>
  <c r="Z640" i="3"/>
  <c r="P721" i="3"/>
  <c r="P722" i="3" s="1"/>
  <c r="P723" i="3" s="1"/>
  <c r="O728" i="3"/>
  <c r="O729" i="3" s="1"/>
  <c r="Q719" i="3"/>
  <c r="P706" i="3"/>
  <c r="O707" i="3"/>
  <c r="Q768" i="3"/>
  <c r="R767" i="3"/>
  <c r="Q765" i="3"/>
  <c r="R764" i="3"/>
  <c r="P710" i="3"/>
  <c r="Q709" i="3"/>
  <c r="Q631" i="3"/>
  <c r="Q632" i="3" s="1"/>
  <c r="R630" i="3"/>
  <c r="R868" i="3" l="1"/>
  <c r="R869" i="3" s="1"/>
  <c r="R870" i="3" s="1"/>
  <c r="Q869" i="3"/>
  <c r="Q870" i="3" s="1"/>
  <c r="Z641" i="3"/>
  <c r="Z642" i="3" s="1"/>
  <c r="Z643" i="3" s="1"/>
  <c r="Z644" i="3" s="1"/>
  <c r="Y640" i="3"/>
  <c r="Y641" i="3" s="1"/>
  <c r="Y642" i="3" s="1"/>
  <c r="Y643" i="3" s="1"/>
  <c r="Y644" i="3" s="1"/>
  <c r="AB640" i="3"/>
  <c r="AE638" i="3"/>
  <c r="AC640" i="3"/>
  <c r="Q721" i="3"/>
  <c r="Q722" i="3" s="1"/>
  <c r="Q723" i="3" s="1"/>
  <c r="P728" i="3"/>
  <c r="P729" i="3" s="1"/>
  <c r="R726" i="3"/>
  <c r="R727" i="3" s="1"/>
  <c r="R719" i="3"/>
  <c r="Q706" i="3"/>
  <c r="P707" i="3"/>
  <c r="R768" i="3"/>
  <c r="S767" i="3"/>
  <c r="S764" i="3"/>
  <c r="R765" i="3"/>
  <c r="R709" i="3"/>
  <c r="R710" i="3" s="1"/>
  <c r="Q710" i="3"/>
  <c r="R631" i="3"/>
  <c r="R632" i="3" s="1"/>
  <c r="T630" i="3"/>
  <c r="Q633" i="3"/>
  <c r="Q634" i="3" s="1"/>
  <c r="AC641" i="3" l="1"/>
  <c r="AC642" i="3" s="1"/>
  <c r="AC643" i="3" s="1"/>
  <c r="AC644" i="3" s="1"/>
  <c r="AD640" i="3"/>
  <c r="AG638" i="3"/>
  <c r="AG640" i="3" s="1"/>
  <c r="AE640" i="3"/>
  <c r="AB639" i="3"/>
  <c r="AB641" i="3"/>
  <c r="AB642" i="3" s="1"/>
  <c r="AB643" i="3" s="1"/>
  <c r="AB644" i="3" s="1"/>
  <c r="AA640" i="3"/>
  <c r="AA641" i="3" s="1"/>
  <c r="AA642" i="3" s="1"/>
  <c r="AA643" i="3" s="1"/>
  <c r="AA644" i="3" s="1"/>
  <c r="R721" i="3"/>
  <c r="R722" i="3" s="1"/>
  <c r="R723" i="3" s="1"/>
  <c r="Q728" i="3"/>
  <c r="Q729" i="3" s="1"/>
  <c r="R706" i="3"/>
  <c r="R707" i="3" s="1"/>
  <c r="Q707" i="3"/>
  <c r="S768" i="3"/>
  <c r="T767" i="3"/>
  <c r="S765" i="3"/>
  <c r="T764" i="3"/>
  <c r="Q636" i="3"/>
  <c r="Q635" i="3"/>
  <c r="U630" i="3"/>
  <c r="T631" i="3"/>
  <c r="T632" i="3" s="1"/>
  <c r="T633" i="3" s="1"/>
  <c r="T634" i="3" s="1"/>
  <c r="R633" i="3"/>
  <c r="R634" i="3" s="1"/>
  <c r="R636" i="3" s="1"/>
  <c r="S632" i="3"/>
  <c r="S633" i="3" s="1"/>
  <c r="S634" i="3" s="1"/>
  <c r="S635" i="3" s="1"/>
  <c r="AE641" i="3" l="1"/>
  <c r="AE642" i="3" s="1"/>
  <c r="AE643" i="3" s="1"/>
  <c r="AE644" i="3" s="1"/>
  <c r="AF640" i="3"/>
  <c r="AD641" i="3"/>
  <c r="AD642" i="3" s="1"/>
  <c r="AD643" i="3" s="1"/>
  <c r="AD644" i="3" s="1"/>
  <c r="AD639" i="3"/>
  <c r="R728" i="3"/>
  <c r="R729" i="3" s="1"/>
  <c r="T768" i="3"/>
  <c r="U767" i="3"/>
  <c r="T765" i="3"/>
  <c r="U764" i="3"/>
  <c r="T636" i="3"/>
  <c r="T635" i="3"/>
  <c r="V630" i="3"/>
  <c r="U631" i="3"/>
  <c r="U632" i="3" s="1"/>
  <c r="U633" i="3" s="1"/>
  <c r="U634" i="3" s="1"/>
  <c r="U635" i="3" s="1"/>
  <c r="AF639" i="3" l="1"/>
  <c r="AF641" i="3"/>
  <c r="AF642" i="3" s="1"/>
  <c r="AF643" i="3" s="1"/>
  <c r="AF644" i="3" s="1"/>
  <c r="U768" i="3"/>
  <c r="V767" i="3"/>
  <c r="U765" i="3"/>
  <c r="V764" i="3"/>
  <c r="W630" i="3"/>
  <c r="V631" i="3"/>
  <c r="V632" i="3" s="1"/>
  <c r="V633" i="3" s="1"/>
  <c r="V634" i="3" s="1"/>
  <c r="V636" i="3" s="1"/>
  <c r="V768" i="3" l="1"/>
  <c r="W767" i="3"/>
  <c r="W768" i="3" s="1"/>
  <c r="W764" i="3"/>
  <c r="W765" i="3" s="1"/>
  <c r="V765" i="3"/>
  <c r="X630" i="3"/>
  <c r="W631" i="3"/>
  <c r="W632" i="3" s="1"/>
  <c r="W633" i="3" s="1"/>
  <c r="W634" i="3" s="1"/>
  <c r="W635" i="3" s="1"/>
  <c r="Y630" i="3" l="1"/>
  <c r="X631" i="3"/>
  <c r="X632" i="3" s="1"/>
  <c r="X633" i="3" s="1"/>
  <c r="X634" i="3" s="1"/>
  <c r="X636" i="3" l="1"/>
  <c r="X635" i="3"/>
  <c r="Z630" i="3"/>
  <c r="Y631" i="3"/>
  <c r="Y632" i="3" s="1"/>
  <c r="Y633" i="3" s="1"/>
  <c r="Y634" i="3" s="1"/>
  <c r="Y635" i="3" s="1"/>
  <c r="AA630" i="3" l="1"/>
  <c r="Z631" i="3"/>
  <c r="Z632" i="3" s="1"/>
  <c r="Z633" i="3" s="1"/>
  <c r="Z634" i="3" s="1"/>
  <c r="Z636" i="3" s="1"/>
  <c r="AB630" i="3" l="1"/>
  <c r="AA631" i="3"/>
  <c r="AA632" i="3" s="1"/>
  <c r="AA633" i="3" s="1"/>
  <c r="AA634" i="3" s="1"/>
  <c r="AA635" i="3" s="1"/>
  <c r="AC630" i="3" l="1"/>
  <c r="AB631" i="3"/>
  <c r="AB632" i="3" s="1"/>
  <c r="AB633" i="3" s="1"/>
  <c r="AB634" i="3" s="1"/>
  <c r="AB635" i="3" s="1"/>
  <c r="AD630" i="3" l="1"/>
  <c r="AC631" i="3"/>
  <c r="AC632" i="3" s="1"/>
  <c r="AC633" i="3" s="1"/>
  <c r="AC634" i="3" s="1"/>
  <c r="AC636" i="3" s="1"/>
  <c r="AD631" i="3" l="1"/>
  <c r="AD632" i="3" s="1"/>
  <c r="AD633" i="3" s="1"/>
  <c r="AD634" i="3" s="1"/>
  <c r="AD635" i="3" s="1"/>
  <c r="AE630" i="3"/>
  <c r="AE631" i="3" l="1"/>
  <c r="AE632" i="3" s="1"/>
  <c r="AE633" i="3" s="1"/>
  <c r="AE634" i="3" s="1"/>
  <c r="AE636" i="3" s="1"/>
  <c r="AF630" i="3"/>
  <c r="AG630" i="3" l="1"/>
  <c r="AG631" i="3" s="1"/>
  <c r="AF631" i="3"/>
  <c r="AF632" i="3" s="1"/>
  <c r="AF633" i="3" s="1"/>
  <c r="AF634" i="3" s="1"/>
  <c r="AF635" i="3" s="1"/>
  <c r="E634" i="3" l="1"/>
  <c r="F557" i="3"/>
  <c r="G557" i="3" s="1"/>
  <c r="H557" i="3" s="1"/>
  <c r="I557" i="3" s="1"/>
  <c r="J557" i="3" s="1"/>
  <c r="E564" i="3"/>
  <c r="F564" i="3" s="1"/>
  <c r="H564" i="3" s="1"/>
  <c r="I564" i="3" s="1"/>
  <c r="J564" i="3" s="1"/>
  <c r="K564" i="3" s="1"/>
  <c r="L564" i="3" s="1"/>
  <c r="M564" i="3" s="1"/>
  <c r="N564" i="3" s="1"/>
  <c r="O564" i="3" s="1"/>
  <c r="G542" i="3"/>
  <c r="H542" i="3" s="1"/>
  <c r="F543" i="3"/>
  <c r="D543" i="3"/>
  <c r="E544" i="3"/>
  <c r="D532" i="3"/>
  <c r="E534" i="3"/>
  <c r="F531" i="3"/>
  <c r="F532" i="3" s="1"/>
  <c r="E532" i="3"/>
  <c r="E636" i="3" l="1"/>
  <c r="E635" i="3"/>
  <c r="L557" i="3"/>
  <c r="N557" i="3" s="1"/>
  <c r="O557" i="3" s="1"/>
  <c r="P557" i="3" s="1"/>
  <c r="I542" i="3"/>
  <c r="H544" i="3"/>
  <c r="G544" i="3"/>
  <c r="F534" i="3"/>
  <c r="H534" i="3" s="1"/>
  <c r="E535" i="3"/>
  <c r="D535" i="3"/>
  <c r="G531" i="3"/>
  <c r="F427" i="3"/>
  <c r="G427" i="3" s="1"/>
  <c r="E428" i="3"/>
  <c r="E424" i="3"/>
  <c r="F424" i="3" s="1"/>
  <c r="G424" i="3" s="1"/>
  <c r="H424" i="3" s="1"/>
  <c r="I424" i="3" s="1"/>
  <c r="J424" i="3" s="1"/>
  <c r="K424" i="3" s="1"/>
  <c r="D429" i="3"/>
  <c r="E430" i="3"/>
  <c r="E431" i="3" s="1"/>
  <c r="D431" i="3"/>
  <c r="D422" i="3"/>
  <c r="D423" i="3" s="1"/>
  <c r="E421" i="3"/>
  <c r="F421" i="3" s="1"/>
  <c r="F422" i="3" s="1"/>
  <c r="F423" i="3" s="1"/>
  <c r="I544" i="3" l="1"/>
  <c r="J542" i="3"/>
  <c r="F535" i="3"/>
  <c r="G534" i="3"/>
  <c r="G532" i="3"/>
  <c r="H531" i="3"/>
  <c r="F430" i="3"/>
  <c r="E429" i="3"/>
  <c r="G428" i="3"/>
  <c r="H427" i="3"/>
  <c r="F428" i="3"/>
  <c r="E422" i="3"/>
  <c r="D425" i="3"/>
  <c r="F425" i="3"/>
  <c r="G421" i="3"/>
  <c r="G422" i="3" s="1"/>
  <c r="G423" i="3" s="1"/>
  <c r="L542" i="3" l="1"/>
  <c r="K542" i="3"/>
  <c r="K543" i="3" s="1"/>
  <c r="J544" i="3"/>
  <c r="G535" i="3"/>
  <c r="H532" i="3"/>
  <c r="I531" i="3"/>
  <c r="F431" i="3"/>
  <c r="G430" i="3"/>
  <c r="F429" i="3"/>
  <c r="E425" i="3"/>
  <c r="E423" i="3"/>
  <c r="H428" i="3"/>
  <c r="I427" i="3"/>
  <c r="G425" i="3"/>
  <c r="H421" i="3"/>
  <c r="H422" i="3" s="1"/>
  <c r="H423" i="3" s="1"/>
  <c r="L544" i="3" l="1"/>
  <c r="M542" i="3"/>
  <c r="M543" i="3" s="1"/>
  <c r="N542" i="3"/>
  <c r="I534" i="3"/>
  <c r="J534" i="3" s="1"/>
  <c r="H535" i="3"/>
  <c r="J531" i="3"/>
  <c r="K531" i="3" s="1"/>
  <c r="I532" i="3"/>
  <c r="G431" i="3"/>
  <c r="H430" i="3"/>
  <c r="G429" i="3"/>
  <c r="I428" i="3"/>
  <c r="J427" i="3"/>
  <c r="H425" i="3"/>
  <c r="I421" i="3"/>
  <c r="I422" i="3" s="1"/>
  <c r="I423" i="3" s="1"/>
  <c r="N544" i="3" l="1"/>
  <c r="O542" i="3"/>
  <c r="O543" i="3" s="1"/>
  <c r="P542" i="3"/>
  <c r="P544" i="3" s="1"/>
  <c r="I535" i="3"/>
  <c r="J532" i="3"/>
  <c r="H431" i="3"/>
  <c r="I430" i="3"/>
  <c r="H429" i="3"/>
  <c r="J428" i="3"/>
  <c r="K427" i="3"/>
  <c r="K428" i="3" s="1"/>
  <c r="I425" i="3"/>
  <c r="J421" i="3"/>
  <c r="J422" i="3" s="1"/>
  <c r="J423" i="3" s="1"/>
  <c r="K532" i="3" l="1"/>
  <c r="L531" i="3"/>
  <c r="I431" i="3"/>
  <c r="I429" i="3"/>
  <c r="J430" i="3"/>
  <c r="J425" i="3"/>
  <c r="K421" i="3"/>
  <c r="K534" i="3" l="1"/>
  <c r="J535" i="3"/>
  <c r="L532" i="3"/>
  <c r="M531" i="3"/>
  <c r="J431" i="3"/>
  <c r="J429" i="3"/>
  <c r="K430" i="3"/>
  <c r="K422" i="3"/>
  <c r="L534" i="3" l="1"/>
  <c r="K535" i="3"/>
  <c r="M532" i="3"/>
  <c r="N531" i="3"/>
  <c r="K431" i="3"/>
  <c r="K429" i="3"/>
  <c r="K425" i="3"/>
  <c r="K423" i="3"/>
  <c r="M534" i="3" l="1"/>
  <c r="L535" i="3"/>
  <c r="N532" i="3"/>
  <c r="O531" i="3"/>
  <c r="M535" i="3" l="1"/>
  <c r="N534" i="3"/>
  <c r="O534" i="3" s="1"/>
  <c r="O535" i="3" s="1"/>
  <c r="O532" i="3"/>
  <c r="P531" i="3"/>
  <c r="N535" i="3" l="1"/>
  <c r="P534" i="3"/>
  <c r="Q531" i="3"/>
  <c r="R531" i="3" s="1"/>
  <c r="P532" i="3"/>
  <c r="R534" i="3" l="1"/>
  <c r="Q534" i="3"/>
  <c r="Q535" i="3" s="1"/>
  <c r="P535" i="3"/>
  <c r="R532" i="3"/>
  <c r="S531" i="3"/>
  <c r="S532" i="3" s="1"/>
  <c r="Q532" i="3"/>
  <c r="R535" i="3" l="1"/>
  <c r="S534" i="3"/>
  <c r="S535" i="3" s="1"/>
  <c r="H244" i="3" l="1"/>
  <c r="I244" i="3" s="1"/>
  <c r="G245" i="3"/>
  <c r="E244" i="3"/>
  <c r="E245" i="3" s="1"/>
  <c r="D245" i="3"/>
  <c r="M241" i="3"/>
  <c r="L241" i="3"/>
  <c r="K241" i="3"/>
  <c r="J241" i="3"/>
  <c r="I241" i="3"/>
  <c r="H241" i="3"/>
  <c r="G241" i="3"/>
  <c r="F241" i="3"/>
  <c r="E241" i="3"/>
  <c r="D241" i="3"/>
  <c r="M232" i="3"/>
  <c r="O232" i="3" s="1"/>
  <c r="Q232" i="3" s="1"/>
  <c r="S232" i="3" s="1"/>
  <c r="U232" i="3" s="1"/>
  <c r="W232" i="3" s="1"/>
  <c r="K231" i="3"/>
  <c r="M231" i="3" s="1"/>
  <c r="O231" i="3" s="1"/>
  <c r="Q231" i="3" s="1"/>
  <c r="S231" i="3" s="1"/>
  <c r="U231" i="3" s="1"/>
  <c r="W231" i="3" s="1"/>
  <c r="U225" i="3"/>
  <c r="Q225" i="3"/>
  <c r="S225" i="3"/>
  <c r="I225" i="3"/>
  <c r="K225" i="3" s="1"/>
  <c r="M225" i="3" s="1"/>
  <c r="O225" i="3" s="1"/>
  <c r="I224" i="3"/>
  <c r="K224" i="3" s="1"/>
  <c r="M224" i="3" s="1"/>
  <c r="O224" i="3" s="1"/>
  <c r="Q224" i="3" s="1"/>
  <c r="S224" i="3" s="1"/>
  <c r="U224" i="3" s="1"/>
  <c r="E160" i="3"/>
  <c r="F160" i="3" s="1"/>
  <c r="G160" i="3" s="1"/>
  <c r="H160" i="3" s="1"/>
  <c r="I160" i="3" s="1"/>
  <c r="J160" i="3" s="1"/>
  <c r="K160" i="3" s="1"/>
  <c r="L160" i="3" s="1"/>
  <c r="E159" i="3"/>
  <c r="F159" i="3" s="1"/>
  <c r="G159" i="3" s="1"/>
  <c r="H159" i="3" s="1"/>
  <c r="I159" i="3" s="1"/>
  <c r="J159" i="3" s="1"/>
  <c r="K159" i="3" s="1"/>
  <c r="L159" i="3" s="1"/>
  <c r="E157" i="3"/>
  <c r="F157" i="3" s="1"/>
  <c r="G157" i="3" s="1"/>
  <c r="H157" i="3" s="1"/>
  <c r="I157" i="3" s="1"/>
  <c r="J157" i="3" s="1"/>
  <c r="K157" i="3" s="1"/>
  <c r="L157" i="3" s="1"/>
  <c r="E156" i="3"/>
  <c r="F156" i="3" s="1"/>
  <c r="G156" i="3" s="1"/>
  <c r="H156" i="3" s="1"/>
  <c r="I156" i="3" s="1"/>
  <c r="J156" i="3" s="1"/>
  <c r="K156" i="3" s="1"/>
  <c r="L156" i="3" s="1"/>
  <c r="R121" i="3"/>
  <c r="R120" i="3"/>
  <c r="R119" i="3"/>
  <c r="R118" i="3"/>
  <c r="R115" i="3"/>
  <c r="R114" i="3"/>
  <c r="R113" i="3"/>
  <c r="R112" i="3"/>
  <c r="U28" i="3"/>
  <c r="U27" i="3"/>
  <c r="S28" i="3"/>
  <c r="S27" i="3"/>
  <c r="Q28" i="3"/>
  <c r="Q27" i="3"/>
  <c r="O28" i="3"/>
  <c r="O27" i="3"/>
  <c r="M28" i="3"/>
  <c r="M27" i="3"/>
  <c r="W18" i="3"/>
  <c r="W17" i="3"/>
  <c r="U18" i="3"/>
  <c r="U17" i="3"/>
  <c r="S18" i="3"/>
  <c r="S17" i="3"/>
  <c r="Q18" i="3"/>
  <c r="Q17" i="3"/>
  <c r="O18" i="3"/>
  <c r="O17" i="3"/>
  <c r="K147" i="4"/>
  <c r="J147" i="4"/>
  <c r="I147" i="4"/>
  <c r="H147" i="4"/>
  <c r="G147" i="4"/>
  <c r="F147" i="4"/>
  <c r="E147" i="4"/>
  <c r="L147" i="4"/>
  <c r="D147" i="4"/>
  <c r="G142" i="4"/>
  <c r="H142" i="4" s="1"/>
  <c r="I142" i="4" s="1"/>
  <c r="J142" i="4" s="1"/>
  <c r="K142" i="4" s="1"/>
  <c r="L142" i="4" s="1"/>
  <c r="M142" i="4" s="1"/>
  <c r="G137" i="4"/>
  <c r="H137" i="4" s="1"/>
  <c r="I137" i="4" s="1"/>
  <c r="J137" i="4" s="1"/>
  <c r="K137" i="4" s="1"/>
  <c r="L137" i="4" s="1"/>
  <c r="M137" i="4" s="1"/>
  <c r="I132" i="4"/>
  <c r="J132" i="4" s="1"/>
  <c r="K132" i="4" s="1"/>
  <c r="L132" i="4" s="1"/>
  <c r="M132" i="4" s="1"/>
  <c r="N132" i="4" s="1"/>
  <c r="O132" i="4" s="1"/>
  <c r="O124" i="4"/>
  <c r="O122" i="4"/>
  <c r="O121" i="4"/>
  <c r="O120" i="4"/>
  <c r="M123" i="4"/>
  <c r="F123" i="4"/>
  <c r="D123" i="4"/>
  <c r="N123" i="4"/>
  <c r="O123" i="4" s="1"/>
  <c r="L123" i="4"/>
  <c r="K123" i="4"/>
  <c r="J123" i="4"/>
  <c r="I123" i="4"/>
  <c r="H123" i="4"/>
  <c r="G123" i="4"/>
  <c r="F111" i="4"/>
  <c r="G111" i="4" s="1"/>
  <c r="H111" i="4" s="1"/>
  <c r="I111" i="4" s="1"/>
  <c r="J111" i="4" s="1"/>
  <c r="M111" i="4" s="1"/>
  <c r="F244" i="3" l="1"/>
  <c r="F245" i="3" s="1"/>
  <c r="I245" i="3"/>
  <c r="J244" i="3"/>
  <c r="H245" i="3"/>
  <c r="J245" i="3" l="1"/>
  <c r="K244" i="3"/>
  <c r="L244" i="3" l="1"/>
  <c r="K245" i="3"/>
  <c r="L245" i="3" l="1"/>
  <c r="M244" i="3"/>
  <c r="M245" i="3" s="1"/>
  <c r="I70" i="4" l="1"/>
  <c r="I71" i="4" s="1"/>
  <c r="G71" i="4"/>
  <c r="E65" i="4"/>
  <c r="F43" i="4"/>
  <c r="F42" i="4"/>
  <c r="F41" i="4"/>
  <c r="F65" i="4" l="1"/>
  <c r="G65" i="4" s="1"/>
  <c r="E66" i="4"/>
  <c r="E67" i="4" s="1"/>
  <c r="K70" i="4"/>
  <c r="E228" i="4"/>
  <c r="D226" i="4"/>
  <c r="E225" i="4"/>
  <c r="F225" i="4" s="1"/>
  <c r="F226" i="4" s="1"/>
  <c r="E253" i="4"/>
  <c r="F253" i="4" s="1"/>
  <c r="G253" i="4" s="1"/>
  <c r="H253" i="4" s="1"/>
  <c r="I253" i="4" s="1"/>
  <c r="J253" i="4" s="1"/>
  <c r="K253" i="4" s="1"/>
  <c r="L253" i="4" s="1"/>
  <c r="M253" i="4" s="1"/>
  <c r="N253" i="4" s="1"/>
  <c r="O253" i="4" s="1"/>
  <c r="P253" i="4" s="1"/>
  <c r="Q253" i="4" s="1"/>
  <c r="R253" i="4" s="1"/>
  <c r="S253" i="4" s="1"/>
  <c r="T253" i="4" s="1"/>
  <c r="U253" i="4" s="1"/>
  <c r="E252" i="4"/>
  <c r="F252" i="4" s="1"/>
  <c r="G252" i="4" s="1"/>
  <c r="H252" i="4" s="1"/>
  <c r="I252" i="4" s="1"/>
  <c r="J252" i="4" s="1"/>
  <c r="K252" i="4" s="1"/>
  <c r="L252" i="4" s="1"/>
  <c r="M252" i="4" s="1"/>
  <c r="N252" i="4" s="1"/>
  <c r="O252" i="4" s="1"/>
  <c r="P252" i="4" s="1"/>
  <c r="Q252" i="4" s="1"/>
  <c r="R252" i="4" s="1"/>
  <c r="S252" i="4" s="1"/>
  <c r="T252" i="4" s="1"/>
  <c r="U252" i="4" s="1"/>
  <c r="E250" i="4"/>
  <c r="F250" i="4" s="1"/>
  <c r="G250" i="4" s="1"/>
  <c r="H250" i="4" s="1"/>
  <c r="I250" i="4" s="1"/>
  <c r="J250" i="4" s="1"/>
  <c r="K250" i="4" s="1"/>
  <c r="L250" i="4" s="1"/>
  <c r="M250" i="4" s="1"/>
  <c r="N250" i="4" s="1"/>
  <c r="O250" i="4" s="1"/>
  <c r="P250" i="4" s="1"/>
  <c r="Q250" i="4" s="1"/>
  <c r="R250" i="4" s="1"/>
  <c r="S250" i="4" s="1"/>
  <c r="T250" i="4" s="1"/>
  <c r="U250" i="4" s="1"/>
  <c r="E249" i="4"/>
  <c r="F249" i="4" s="1"/>
  <c r="G249" i="4" s="1"/>
  <c r="H249" i="4" s="1"/>
  <c r="I249" i="4" s="1"/>
  <c r="J249" i="4" s="1"/>
  <c r="K249" i="4" s="1"/>
  <c r="L249" i="4" s="1"/>
  <c r="M249" i="4" s="1"/>
  <c r="N249" i="4" s="1"/>
  <c r="O249" i="4" s="1"/>
  <c r="P249" i="4" s="1"/>
  <c r="Q249" i="4" s="1"/>
  <c r="R249" i="4" s="1"/>
  <c r="S249" i="4" s="1"/>
  <c r="T249" i="4" s="1"/>
  <c r="U249" i="4" s="1"/>
  <c r="D243" i="4"/>
  <c r="E242" i="4"/>
  <c r="E243" i="4" s="1"/>
  <c r="D241" i="4"/>
  <c r="F241" i="4" s="1"/>
  <c r="H241" i="4" s="1"/>
  <c r="I241" i="4" s="1"/>
  <c r="J241" i="4" s="1"/>
  <c r="K241" i="4" s="1"/>
  <c r="L241" i="4" s="1"/>
  <c r="M241" i="4" s="1"/>
  <c r="N241" i="4" s="1"/>
  <c r="O241" i="4" s="1"/>
  <c r="P241" i="4" s="1"/>
  <c r="Q241" i="4" s="1"/>
  <c r="R241" i="4" s="1"/>
  <c r="S241" i="4" s="1"/>
  <c r="T241" i="4" s="1"/>
  <c r="U241" i="4" s="1"/>
  <c r="V241" i="4" s="1"/>
  <c r="W241" i="4" s="1"/>
  <c r="X241" i="4" s="1"/>
  <c r="Y241" i="4" s="1"/>
  <c r="Z241" i="4" s="1"/>
  <c r="F240" i="4"/>
  <c r="H240" i="4" s="1"/>
  <c r="I240" i="4" s="1"/>
  <c r="J240" i="4" s="1"/>
  <c r="K240" i="4" s="1"/>
  <c r="L240" i="4" s="1"/>
  <c r="M240" i="4" s="1"/>
  <c r="N240" i="4" s="1"/>
  <c r="O240" i="4" s="1"/>
  <c r="P240" i="4" s="1"/>
  <c r="Q240" i="4" s="1"/>
  <c r="R240" i="4" s="1"/>
  <c r="S240" i="4" s="1"/>
  <c r="T240" i="4" s="1"/>
  <c r="U240" i="4" s="1"/>
  <c r="V240" i="4" s="1"/>
  <c r="W240" i="4" s="1"/>
  <c r="X240" i="4" s="1"/>
  <c r="Y240" i="4" s="1"/>
  <c r="Z240" i="4" s="1"/>
  <c r="E240" i="4"/>
  <c r="E241" i="4" s="1"/>
  <c r="D238" i="4"/>
  <c r="E237" i="4"/>
  <c r="F237" i="4" s="1"/>
  <c r="G237" i="4" s="1"/>
  <c r="G238" i="4" s="1"/>
  <c r="F236" i="4"/>
  <c r="G235" i="4"/>
  <c r="G236" i="4" s="1"/>
  <c r="D192" i="4"/>
  <c r="D193" i="4" s="1"/>
  <c r="D194" i="4" s="1"/>
  <c r="E191" i="4"/>
  <c r="F191" i="4" s="1"/>
  <c r="F192" i="4" s="1"/>
  <c r="F193" i="4" s="1"/>
  <c r="F194" i="4" s="1"/>
  <c r="D188" i="4"/>
  <c r="D189" i="4" s="1"/>
  <c r="D190" i="4" s="1"/>
  <c r="E187" i="4"/>
  <c r="E188" i="4" s="1"/>
  <c r="E189" i="4" s="1"/>
  <c r="E190" i="4" s="1"/>
  <c r="D182" i="4"/>
  <c r="D183" i="4" s="1"/>
  <c r="D184" i="4" s="1"/>
  <c r="E181" i="4"/>
  <c r="E182" i="4" s="1"/>
  <c r="E183" i="4" s="1"/>
  <c r="E184" i="4" s="1"/>
  <c r="E180" i="4"/>
  <c r="F177" i="4"/>
  <c r="F178" i="4" s="1"/>
  <c r="F179" i="4" s="1"/>
  <c r="F180" i="4" s="1"/>
  <c r="R163" i="4"/>
  <c r="R164" i="4" s="1"/>
  <c r="R165" i="4" s="1"/>
  <c r="D162" i="4"/>
  <c r="D163" i="4" s="1"/>
  <c r="D164" i="4" s="1"/>
  <c r="D165" i="4" s="1"/>
  <c r="D158" i="4"/>
  <c r="D159" i="4" s="1"/>
  <c r="D160" i="4" s="1"/>
  <c r="E157" i="4"/>
  <c r="E158" i="4" s="1"/>
  <c r="E159" i="4" s="1"/>
  <c r="E160" i="4" s="1"/>
  <c r="H65" i="4" l="1"/>
  <c r="I65" i="4" s="1"/>
  <c r="G66" i="4"/>
  <c r="G67" i="4" s="1"/>
  <c r="K71" i="4"/>
  <c r="M70" i="4"/>
  <c r="G240" i="4"/>
  <c r="G241" i="4" s="1"/>
  <c r="F187" i="4"/>
  <c r="F188" i="4" s="1"/>
  <c r="F189" i="4" s="1"/>
  <c r="F190" i="4" s="1"/>
  <c r="F181" i="4"/>
  <c r="G181" i="4" s="1"/>
  <c r="G182" i="4" s="1"/>
  <c r="G183" i="4" s="1"/>
  <c r="G184" i="4" s="1"/>
  <c r="E192" i="4"/>
  <c r="E193" i="4" s="1"/>
  <c r="E194" i="4" s="1"/>
  <c r="F242" i="4"/>
  <c r="G242" i="4" s="1"/>
  <c r="D229" i="4"/>
  <c r="H235" i="4"/>
  <c r="E238" i="4"/>
  <c r="H237" i="4"/>
  <c r="F238" i="4"/>
  <c r="G225" i="4"/>
  <c r="F228" i="4"/>
  <c r="E229" i="4"/>
  <c r="E226" i="4"/>
  <c r="G177" i="4"/>
  <c r="G178" i="4" s="1"/>
  <c r="G179" i="4" s="1"/>
  <c r="G180" i="4" s="1"/>
  <c r="E162" i="4"/>
  <c r="F157" i="4"/>
  <c r="K700" i="3"/>
  <c r="F700" i="3"/>
  <c r="E700" i="3"/>
  <c r="D700" i="3"/>
  <c r="D699" i="3" s="1"/>
  <c r="D698" i="3" s="1"/>
  <c r="F698" i="3" s="1"/>
  <c r="G700" i="3"/>
  <c r="G699" i="3" s="1"/>
  <c r="G698" i="3" s="1"/>
  <c r="D396" i="3"/>
  <c r="E395" i="3"/>
  <c r="E396" i="3" s="1"/>
  <c r="D393" i="3"/>
  <c r="E392" i="3"/>
  <c r="F392" i="3" s="1"/>
  <c r="D133" i="3"/>
  <c r="E132" i="3"/>
  <c r="E128" i="3"/>
  <c r="E129" i="3" s="1"/>
  <c r="D128" i="3"/>
  <c r="D129" i="3" s="1"/>
  <c r="F127" i="3"/>
  <c r="F128" i="3" s="1"/>
  <c r="F129" i="3" s="1"/>
  <c r="D272" i="3"/>
  <c r="D276" i="3" s="1"/>
  <c r="D277" i="3" s="1"/>
  <c r="F271" i="3"/>
  <c r="F272" i="3" s="1"/>
  <c r="F273" i="3" s="1"/>
  <c r="E271" i="3"/>
  <c r="G271" i="3" s="1"/>
  <c r="D263" i="3"/>
  <c r="D264" i="3" s="1"/>
  <c r="D266" i="3" s="1"/>
  <c r="D267" i="3" s="1"/>
  <c r="F262" i="3"/>
  <c r="G263" i="3" s="1"/>
  <c r="G264" i="3" s="1"/>
  <c r="G265" i="3" s="1"/>
  <c r="G266" i="3" s="1"/>
  <c r="E263" i="3"/>
  <c r="E264" i="3" s="1"/>
  <c r="E265" i="3" s="1"/>
  <c r="E266" i="3" s="1"/>
  <c r="G382" i="3"/>
  <c r="G383" i="3" s="1"/>
  <c r="G384" i="3" s="1"/>
  <c r="G385" i="3" s="1"/>
  <c r="G386" i="3" s="1"/>
  <c r="F382" i="3"/>
  <c r="F384" i="3" s="1"/>
  <c r="F385" i="3" s="1"/>
  <c r="F386" i="3" s="1"/>
  <c r="D310" i="3"/>
  <c r="E309" i="3"/>
  <c r="F309" i="3" s="1"/>
  <c r="F310" i="3" s="1"/>
  <c r="L308" i="3"/>
  <c r="E308" i="3"/>
  <c r="D308" i="3"/>
  <c r="N307" i="3"/>
  <c r="G307" i="3"/>
  <c r="G308" i="3" s="1"/>
  <c r="F307" i="3"/>
  <c r="H307" i="3" s="1"/>
  <c r="H308" i="3" s="1"/>
  <c r="M304" i="3"/>
  <c r="K304" i="3"/>
  <c r="E304" i="3"/>
  <c r="D304" i="3"/>
  <c r="O303" i="3"/>
  <c r="O304" i="3" s="1"/>
  <c r="G303" i="3"/>
  <c r="H303" i="3" s="1"/>
  <c r="H304" i="3" s="1"/>
  <c r="F303" i="3"/>
  <c r="F304" i="3" s="1"/>
  <c r="G302" i="3"/>
  <c r="H301" i="3"/>
  <c r="I301" i="3" s="1"/>
  <c r="I302" i="3" s="1"/>
  <c r="D291" i="3"/>
  <c r="D292" i="3" s="1"/>
  <c r="F290" i="3"/>
  <c r="F286" i="3"/>
  <c r="F287" i="3" s="1"/>
  <c r="F288" i="3" s="1"/>
  <c r="E286" i="3"/>
  <c r="D286" i="3"/>
  <c r="G285" i="3"/>
  <c r="G286" i="3" s="1"/>
  <c r="D826" i="3"/>
  <c r="E824" i="3"/>
  <c r="J823" i="3"/>
  <c r="G823" i="3"/>
  <c r="M822" i="3"/>
  <c r="M823" i="3" s="1"/>
  <c r="E819" i="3"/>
  <c r="H818" i="3"/>
  <c r="H819" i="3" s="1"/>
  <c r="F817" i="3"/>
  <c r="G815" i="3"/>
  <c r="I815" i="3" s="1"/>
  <c r="D806" i="3"/>
  <c r="U777" i="3"/>
  <c r="U776" i="3" s="1"/>
  <c r="U775" i="3" s="1"/>
  <c r="E805" i="3"/>
  <c r="E804" i="3" s="1"/>
  <c r="E803" i="3" s="1"/>
  <c r="S776" i="3"/>
  <c r="S775" i="3" s="1"/>
  <c r="R776" i="3"/>
  <c r="R775" i="3" s="1"/>
  <c r="Q776" i="3"/>
  <c r="Q775" i="3" s="1"/>
  <c r="P776" i="3"/>
  <c r="P775" i="3" s="1"/>
  <c r="O776" i="3"/>
  <c r="O775" i="3" s="1"/>
  <c r="M776" i="3"/>
  <c r="M775" i="3" s="1"/>
  <c r="K776" i="3"/>
  <c r="K775" i="3" s="1"/>
  <c r="I776" i="3"/>
  <c r="I775" i="3" s="1"/>
  <c r="H776" i="3"/>
  <c r="H775" i="3" s="1"/>
  <c r="G776" i="3"/>
  <c r="G775" i="3" s="1"/>
  <c r="F776" i="3"/>
  <c r="F775" i="3" s="1"/>
  <c r="E776" i="3"/>
  <c r="E775" i="3" s="1"/>
  <c r="D804" i="3"/>
  <c r="D803" i="3" s="1"/>
  <c r="D802" i="3" s="1"/>
  <c r="U788" i="3"/>
  <c r="U789" i="3" s="1"/>
  <c r="S788" i="3"/>
  <c r="S789" i="3" s="1"/>
  <c r="Q788" i="3"/>
  <c r="Q789" i="3" s="1"/>
  <c r="P788" i="3"/>
  <c r="P789" i="3" s="1"/>
  <c r="O788" i="3"/>
  <c r="O789" i="3" s="1"/>
  <c r="N788" i="3"/>
  <c r="N789" i="3" s="1"/>
  <c r="M788" i="3"/>
  <c r="M789" i="3" s="1"/>
  <c r="K788" i="3"/>
  <c r="K789" i="3" s="1"/>
  <c r="I788" i="3"/>
  <c r="I789" i="3" s="1"/>
  <c r="G788" i="3"/>
  <c r="G789" i="3" s="1"/>
  <c r="L789" i="3"/>
  <c r="E788" i="3"/>
  <c r="E789" i="3" s="1"/>
  <c r="D788" i="3"/>
  <c r="D789" i="3" s="1"/>
  <c r="D797" i="3"/>
  <c r="D798" i="3" s="1"/>
  <c r="D799" i="3" s="1"/>
  <c r="E796" i="3"/>
  <c r="E797" i="3" s="1"/>
  <c r="E133" i="3" l="1"/>
  <c r="E131" i="3"/>
  <c r="F274" i="3"/>
  <c r="F275" i="3" s="1"/>
  <c r="F276" i="3" s="1"/>
  <c r="F277" i="3" s="1"/>
  <c r="D268" i="3"/>
  <c r="E267" i="3"/>
  <c r="G267" i="3" s="1"/>
  <c r="G268" i="3" s="1"/>
  <c r="E826" i="3"/>
  <c r="E825" i="3"/>
  <c r="D817" i="3"/>
  <c r="F816" i="3"/>
  <c r="D816" i="3" s="1"/>
  <c r="J65" i="4"/>
  <c r="K65" i="4" s="1"/>
  <c r="I66" i="4"/>
  <c r="I67" i="4" s="1"/>
  <c r="O70" i="4"/>
  <c r="M71" i="4"/>
  <c r="F182" i="4"/>
  <c r="F183" i="4" s="1"/>
  <c r="F184" i="4" s="1"/>
  <c r="F243" i="4"/>
  <c r="G187" i="4"/>
  <c r="G188" i="4" s="1"/>
  <c r="G189" i="4" s="1"/>
  <c r="G190" i="4" s="1"/>
  <c r="F229" i="4"/>
  <c r="G228" i="4"/>
  <c r="H242" i="4"/>
  <c r="G243" i="4"/>
  <c r="H225" i="4"/>
  <c r="G226" i="4"/>
  <c r="H238" i="4"/>
  <c r="I237" i="4"/>
  <c r="H236" i="4"/>
  <c r="I235" i="4"/>
  <c r="F158" i="4"/>
  <c r="F159" i="4" s="1"/>
  <c r="F160" i="4" s="1"/>
  <c r="G157" i="4"/>
  <c r="E163" i="4"/>
  <c r="E164" i="4" s="1"/>
  <c r="E165" i="4" s="1"/>
  <c r="F162" i="4"/>
  <c r="F395" i="3"/>
  <c r="G395" i="3" s="1"/>
  <c r="G396" i="3" s="1"/>
  <c r="F393" i="3"/>
  <c r="G392" i="3"/>
  <c r="G393" i="3" s="1"/>
  <c r="E393" i="3"/>
  <c r="F132" i="3"/>
  <c r="G127" i="3"/>
  <c r="H271" i="3"/>
  <c r="H272" i="3" s="1"/>
  <c r="H273" i="3" s="1"/>
  <c r="H275" i="3" s="1"/>
  <c r="H276" i="3" s="1"/>
  <c r="H277" i="3" s="1"/>
  <c r="F263" i="3"/>
  <c r="F264" i="3" s="1"/>
  <c r="F266" i="3" s="1"/>
  <c r="F267" i="3" s="1"/>
  <c r="F268" i="3" s="1"/>
  <c r="H262" i="3"/>
  <c r="H263" i="3" s="1"/>
  <c r="H264" i="3" s="1"/>
  <c r="H266" i="3" s="1"/>
  <c r="H267" i="3" s="1"/>
  <c r="H268" i="3" s="1"/>
  <c r="G272" i="3"/>
  <c r="G273" i="3" s="1"/>
  <c r="G275" i="3" s="1"/>
  <c r="G276" i="3" s="1"/>
  <c r="G277" i="3" s="1"/>
  <c r="I271" i="3"/>
  <c r="E272" i="3"/>
  <c r="E273" i="3" s="1"/>
  <c r="E275" i="3" s="1"/>
  <c r="E276" i="3" s="1"/>
  <c r="E277" i="3" s="1"/>
  <c r="H382" i="3"/>
  <c r="H384" i="3" s="1"/>
  <c r="H385" i="3" s="1"/>
  <c r="H386" i="3" s="1"/>
  <c r="I382" i="3"/>
  <c r="F824" i="3"/>
  <c r="I303" i="3"/>
  <c r="J303" i="3" s="1"/>
  <c r="L303" i="3" s="1"/>
  <c r="I307" i="3"/>
  <c r="I308" i="3" s="1"/>
  <c r="F291" i="3"/>
  <c r="F292" i="3" s="1"/>
  <c r="H290" i="3"/>
  <c r="G309" i="3"/>
  <c r="E292" i="3"/>
  <c r="E293" i="3" s="1"/>
  <c r="D293" i="3"/>
  <c r="J301" i="3"/>
  <c r="N308" i="3"/>
  <c r="P307" i="3"/>
  <c r="P308" i="3" s="1"/>
  <c r="H302" i="3"/>
  <c r="G304" i="3"/>
  <c r="F308" i="3"/>
  <c r="E310" i="3"/>
  <c r="H285" i="3"/>
  <c r="K818" i="3"/>
  <c r="G817" i="3"/>
  <c r="G816" i="3" s="1"/>
  <c r="J815" i="3"/>
  <c r="I817" i="3"/>
  <c r="I816" i="3" s="1"/>
  <c r="Q822" i="3"/>
  <c r="Q823" i="3" s="1"/>
  <c r="F796" i="3"/>
  <c r="F797" i="3" s="1"/>
  <c r="F798" i="3" s="1"/>
  <c r="F799" i="3" s="1"/>
  <c r="E806" i="3"/>
  <c r="F805" i="3"/>
  <c r="E798" i="3"/>
  <c r="E799" i="3" s="1"/>
  <c r="G132" i="3" l="1"/>
  <c r="F131" i="3"/>
  <c r="K382" i="3"/>
  <c r="I383" i="3"/>
  <c r="I384" i="3" s="1"/>
  <c r="I385" i="3" s="1"/>
  <c r="I386" i="3" s="1"/>
  <c r="E268" i="3"/>
  <c r="F826" i="3"/>
  <c r="F825" i="3"/>
  <c r="H824" i="3"/>
  <c r="I824" i="3" s="1"/>
  <c r="I825" i="3" s="1"/>
  <c r="F396" i="3"/>
  <c r="L65" i="4"/>
  <c r="M65" i="4" s="1"/>
  <c r="K66" i="4"/>
  <c r="K67" i="4" s="1"/>
  <c r="Q70" i="4"/>
  <c r="O71" i="4"/>
  <c r="J237" i="4"/>
  <c r="I238" i="4"/>
  <c r="I242" i="4"/>
  <c r="H243" i="4"/>
  <c r="I236" i="4"/>
  <c r="J235" i="4"/>
  <c r="H228" i="4"/>
  <c r="G229" i="4"/>
  <c r="I225" i="4"/>
  <c r="H226" i="4"/>
  <c r="F163" i="4"/>
  <c r="F164" i="4" s="1"/>
  <c r="F165" i="4" s="1"/>
  <c r="G162" i="4"/>
  <c r="G158" i="4"/>
  <c r="G159" i="4" s="1"/>
  <c r="G160" i="4" s="1"/>
  <c r="H157" i="4"/>
  <c r="H700" i="3"/>
  <c r="H699" i="3" s="1"/>
  <c r="H698" i="3" s="1"/>
  <c r="H132" i="3"/>
  <c r="I262" i="3"/>
  <c r="I263" i="3" s="1"/>
  <c r="I264" i="3" s="1"/>
  <c r="I266" i="3" s="1"/>
  <c r="I267" i="3" s="1"/>
  <c r="I268" i="3" s="1"/>
  <c r="F133" i="3"/>
  <c r="G128" i="3"/>
  <c r="G129" i="3" s="1"/>
  <c r="H127" i="3"/>
  <c r="J271" i="3"/>
  <c r="I272" i="3"/>
  <c r="I273" i="3" s="1"/>
  <c r="I275" i="3" s="1"/>
  <c r="I276" i="3" s="1"/>
  <c r="I277" i="3" s="1"/>
  <c r="J304" i="3"/>
  <c r="J307" i="3"/>
  <c r="J308" i="3" s="1"/>
  <c r="I304" i="3"/>
  <c r="H309" i="3"/>
  <c r="G310" i="3"/>
  <c r="L301" i="3"/>
  <c r="K301" i="3"/>
  <c r="K302" i="3" s="1"/>
  <c r="J302" i="3"/>
  <c r="L304" i="3"/>
  <c r="N303" i="3"/>
  <c r="I285" i="3"/>
  <c r="H286" i="3"/>
  <c r="H287" i="3" s="1"/>
  <c r="H288" i="3" s="1"/>
  <c r="J290" i="3"/>
  <c r="H291" i="3"/>
  <c r="H292" i="3" s="1"/>
  <c r="F293" i="3"/>
  <c r="G292" i="3"/>
  <c r="G293" i="3" s="1"/>
  <c r="K819" i="3"/>
  <c r="P818" i="3"/>
  <c r="P819" i="3" s="1"/>
  <c r="L815" i="3"/>
  <c r="L817" i="3" s="1"/>
  <c r="L816" i="3" s="1"/>
  <c r="J817" i="3"/>
  <c r="J816" i="3" s="1"/>
  <c r="M815" i="3"/>
  <c r="G796" i="3"/>
  <c r="H796" i="3" s="1"/>
  <c r="G805" i="3"/>
  <c r="F806" i="3"/>
  <c r="F804" i="3"/>
  <c r="F803" i="3" s="1"/>
  <c r="I132" i="3" l="1"/>
  <c r="I131" i="3" s="1"/>
  <c r="H131" i="3"/>
  <c r="G133" i="3"/>
  <c r="G131" i="3"/>
  <c r="M382" i="3"/>
  <c r="K383" i="3"/>
  <c r="K384" i="3" s="1"/>
  <c r="K385" i="3" s="1"/>
  <c r="K386" i="3" s="1"/>
  <c r="H826" i="3"/>
  <c r="H825" i="3"/>
  <c r="Q71" i="4"/>
  <c r="S70" i="4"/>
  <c r="N65" i="4"/>
  <c r="O65" i="4" s="1"/>
  <c r="M66" i="4"/>
  <c r="M67" i="4" s="1"/>
  <c r="I228" i="4"/>
  <c r="H229" i="4"/>
  <c r="K235" i="4"/>
  <c r="J236" i="4"/>
  <c r="I243" i="4"/>
  <c r="J242" i="4"/>
  <c r="J225" i="4"/>
  <c r="I226" i="4"/>
  <c r="K237" i="4"/>
  <c r="L237" i="4" s="1"/>
  <c r="M237" i="4" s="1"/>
  <c r="N237" i="4" s="1"/>
  <c r="O237" i="4" s="1"/>
  <c r="P237" i="4" s="1"/>
  <c r="Q237" i="4" s="1"/>
  <c r="R237" i="4" s="1"/>
  <c r="S237" i="4" s="1"/>
  <c r="T237" i="4" s="1"/>
  <c r="U237" i="4" s="1"/>
  <c r="V237" i="4" s="1"/>
  <c r="W237" i="4" s="1"/>
  <c r="X237" i="4" s="1"/>
  <c r="Y237" i="4" s="1"/>
  <c r="Z237" i="4" s="1"/>
  <c r="J238" i="4"/>
  <c r="K238" i="4" s="1"/>
  <c r="L238" i="4" s="1"/>
  <c r="M238" i="4" s="1"/>
  <c r="N238" i="4" s="1"/>
  <c r="O238" i="4" s="1"/>
  <c r="P238" i="4" s="1"/>
  <c r="Q238" i="4" s="1"/>
  <c r="R238" i="4" s="1"/>
  <c r="S238" i="4" s="1"/>
  <c r="T238" i="4" s="1"/>
  <c r="U238" i="4" s="1"/>
  <c r="V238" i="4" s="1"/>
  <c r="W238" i="4" s="1"/>
  <c r="X238" i="4" s="1"/>
  <c r="Y238" i="4" s="1"/>
  <c r="Z238" i="4" s="1"/>
  <c r="H158" i="4"/>
  <c r="H159" i="4" s="1"/>
  <c r="H160" i="4" s="1"/>
  <c r="I157" i="4"/>
  <c r="G163" i="4"/>
  <c r="G164" i="4" s="1"/>
  <c r="G165" i="4" s="1"/>
  <c r="H162" i="4"/>
  <c r="I700" i="3"/>
  <c r="I699" i="3" s="1"/>
  <c r="I698" i="3" s="1"/>
  <c r="J262" i="3"/>
  <c r="J263" i="3" s="1"/>
  <c r="J264" i="3" s="1"/>
  <c r="J266" i="3" s="1"/>
  <c r="J267" i="3" s="1"/>
  <c r="H133" i="3"/>
  <c r="H128" i="3"/>
  <c r="H129" i="3" s="1"/>
  <c r="I127" i="3"/>
  <c r="J132" i="3"/>
  <c r="J131" i="3" s="1"/>
  <c r="I133" i="3"/>
  <c r="K271" i="3"/>
  <c r="J272" i="3"/>
  <c r="J273" i="3" s="1"/>
  <c r="J275" i="3" s="1"/>
  <c r="J276" i="3" s="1"/>
  <c r="J277" i="3" s="1"/>
  <c r="G797" i="3"/>
  <c r="K307" i="3"/>
  <c r="M307" i="3" s="1"/>
  <c r="M301" i="3"/>
  <c r="M302" i="3" s="1"/>
  <c r="L302" i="3"/>
  <c r="N301" i="3"/>
  <c r="I286" i="3"/>
  <c r="J285" i="3"/>
  <c r="L290" i="3"/>
  <c r="J291" i="3"/>
  <c r="J292" i="3" s="1"/>
  <c r="H293" i="3"/>
  <c r="I292" i="3"/>
  <c r="I293" i="3" s="1"/>
  <c r="N304" i="3"/>
  <c r="P303" i="3"/>
  <c r="H310" i="3"/>
  <c r="I309" i="3"/>
  <c r="O815" i="3"/>
  <c r="M817" i="3"/>
  <c r="M816" i="3" s="1"/>
  <c r="N815" i="3"/>
  <c r="N817" i="3" s="1"/>
  <c r="N816" i="3" s="1"/>
  <c r="K824" i="3"/>
  <c r="K825" i="3" s="1"/>
  <c r="I826" i="3"/>
  <c r="I796" i="3"/>
  <c r="H797" i="3"/>
  <c r="H798" i="3" s="1"/>
  <c r="H799" i="3" s="1"/>
  <c r="H805" i="3"/>
  <c r="G804" i="3"/>
  <c r="G803" i="3" s="1"/>
  <c r="G806" i="3"/>
  <c r="M383" i="3" l="1"/>
  <c r="M384" i="3" s="1"/>
  <c r="M385" i="3" s="1"/>
  <c r="M386" i="3" s="1"/>
  <c r="O382" i="3"/>
  <c r="P65" i="4"/>
  <c r="Q65" i="4" s="1"/>
  <c r="O66" i="4"/>
  <c r="O67" i="4" s="1"/>
  <c r="S71" i="4"/>
  <c r="U70" i="4"/>
  <c r="U71" i="4" s="1"/>
  <c r="L262" i="3"/>
  <c r="N262" i="3" s="1"/>
  <c r="J243" i="4"/>
  <c r="K242" i="4"/>
  <c r="J226" i="4"/>
  <c r="K225" i="4"/>
  <c r="K226" i="4" s="1"/>
  <c r="L235" i="4"/>
  <c r="K236" i="4"/>
  <c r="J228" i="4"/>
  <c r="I229" i="4"/>
  <c r="H163" i="4"/>
  <c r="H164" i="4" s="1"/>
  <c r="H165" i="4" s="1"/>
  <c r="I162" i="4"/>
  <c r="I158" i="4"/>
  <c r="I159" i="4" s="1"/>
  <c r="I160" i="4" s="1"/>
  <c r="J157" i="4"/>
  <c r="J700" i="3"/>
  <c r="J699" i="3" s="1"/>
  <c r="J698" i="3" s="1"/>
  <c r="K132" i="3"/>
  <c r="J133" i="3"/>
  <c r="I128" i="3"/>
  <c r="I129" i="3" s="1"/>
  <c r="J127" i="3"/>
  <c r="K267" i="3"/>
  <c r="K268" i="3" s="1"/>
  <c r="J268" i="3"/>
  <c r="K272" i="3"/>
  <c r="K273" i="3" s="1"/>
  <c r="K275" i="3" s="1"/>
  <c r="K276" i="3" s="1"/>
  <c r="K277" i="3" s="1"/>
  <c r="M271" i="3"/>
  <c r="L271" i="3"/>
  <c r="L272" i="3" s="1"/>
  <c r="L273" i="3" s="1"/>
  <c r="K308" i="3"/>
  <c r="J309" i="3"/>
  <c r="I310" i="3"/>
  <c r="J293" i="3"/>
  <c r="K292" i="3"/>
  <c r="K293" i="3" s="1"/>
  <c r="P301" i="3"/>
  <c r="O301" i="3"/>
  <c r="O302" i="3" s="1"/>
  <c r="N302" i="3"/>
  <c r="L291" i="3"/>
  <c r="L292" i="3" s="1"/>
  <c r="L293" i="3" s="1"/>
  <c r="M290" i="3"/>
  <c r="P304" i="3"/>
  <c r="R303" i="3"/>
  <c r="R304" i="3" s="1"/>
  <c r="M308" i="3"/>
  <c r="O307" i="3"/>
  <c r="J286" i="3"/>
  <c r="J287" i="3" s="1"/>
  <c r="J288" i="3" s="1"/>
  <c r="K285" i="3"/>
  <c r="L824" i="3"/>
  <c r="L825" i="3" s="1"/>
  <c r="K826" i="3"/>
  <c r="R815" i="3"/>
  <c r="Q815" i="3"/>
  <c r="Q817" i="3" s="1"/>
  <c r="Q816" i="3" s="1"/>
  <c r="O817" i="3"/>
  <c r="O816" i="3" s="1"/>
  <c r="I797" i="3"/>
  <c r="I798" i="3" s="1"/>
  <c r="I799" i="3" s="1"/>
  <c r="J796" i="3"/>
  <c r="H806" i="3"/>
  <c r="H804" i="3"/>
  <c r="H803" i="3" s="1"/>
  <c r="I805" i="3"/>
  <c r="K133" i="3" l="1"/>
  <c r="K131" i="3"/>
  <c r="N384" i="3"/>
  <c r="N385" i="3" s="1"/>
  <c r="N386" i="3" s="1"/>
  <c r="P382" i="3"/>
  <c r="O383" i="3"/>
  <c r="O384" i="3" s="1"/>
  <c r="O385" i="3" s="1"/>
  <c r="O386" i="3" s="1"/>
  <c r="Q382" i="3"/>
  <c r="L274" i="3"/>
  <c r="L275" i="3" s="1"/>
  <c r="L276" i="3" s="1"/>
  <c r="L277" i="3" s="1"/>
  <c r="J229" i="4"/>
  <c r="K228" i="4"/>
  <c r="K229" i="4" s="1"/>
  <c r="L263" i="3"/>
  <c r="L264" i="3" s="1"/>
  <c r="L266" i="3" s="1"/>
  <c r="L267" i="3" s="1"/>
  <c r="L268" i="3" s="1"/>
  <c r="M263" i="3"/>
  <c r="M264" i="3" s="1"/>
  <c r="M265" i="3" s="1"/>
  <c r="M266" i="3" s="1"/>
  <c r="R65" i="4"/>
  <c r="S65" i="4" s="1"/>
  <c r="Q66" i="4"/>
  <c r="Q67" i="4" s="1"/>
  <c r="L242" i="4"/>
  <c r="K243" i="4"/>
  <c r="L236" i="4"/>
  <c r="M235" i="4"/>
  <c r="J158" i="4"/>
  <c r="J159" i="4" s="1"/>
  <c r="J160" i="4" s="1"/>
  <c r="K157" i="4"/>
  <c r="I163" i="4"/>
  <c r="I164" i="4" s="1"/>
  <c r="I165" i="4" s="1"/>
  <c r="J162" i="4"/>
  <c r="L700" i="3"/>
  <c r="L699" i="3" s="1"/>
  <c r="L698" i="3" s="1"/>
  <c r="J128" i="3"/>
  <c r="J129" i="3" s="1"/>
  <c r="K127" i="3"/>
  <c r="O271" i="3"/>
  <c r="N271" i="3"/>
  <c r="N272" i="3" s="1"/>
  <c r="N273" i="3" s="1"/>
  <c r="M272" i="3"/>
  <c r="M273" i="3" s="1"/>
  <c r="M275" i="3" s="1"/>
  <c r="M276" i="3" s="1"/>
  <c r="M277" i="3" s="1"/>
  <c r="P262" i="3"/>
  <c r="N263" i="3"/>
  <c r="N264" i="3" s="1"/>
  <c r="N266" i="3" s="1"/>
  <c r="N267" i="3" s="1"/>
  <c r="O263" i="3"/>
  <c r="O264" i="3" s="1"/>
  <c r="O265" i="3" s="1"/>
  <c r="O266" i="3" s="1"/>
  <c r="O308" i="3"/>
  <c r="Q307" i="3"/>
  <c r="Q308" i="3" s="1"/>
  <c r="M291" i="3"/>
  <c r="M292" i="3" s="1"/>
  <c r="M293" i="3" s="1"/>
  <c r="N290" i="3"/>
  <c r="Q301" i="3"/>
  <c r="Q302" i="3" s="1"/>
  <c r="P302" i="3"/>
  <c r="R301" i="3"/>
  <c r="R302" i="3" s="1"/>
  <c r="J310" i="3"/>
  <c r="K309" i="3"/>
  <c r="K286" i="3"/>
  <c r="K287" i="3" s="1"/>
  <c r="K288" i="3" s="1"/>
  <c r="L285" i="3"/>
  <c r="S815" i="3"/>
  <c r="S817" i="3" s="1"/>
  <c r="S816" i="3" s="1"/>
  <c r="R817" i="3"/>
  <c r="R816" i="3" s="1"/>
  <c r="L826" i="3"/>
  <c r="N824" i="3"/>
  <c r="N825" i="3" s="1"/>
  <c r="J797" i="3"/>
  <c r="J798" i="3" s="1"/>
  <c r="L796" i="3"/>
  <c r="K796" i="3"/>
  <c r="K797" i="3" s="1"/>
  <c r="I804" i="3"/>
  <c r="I803" i="3" s="1"/>
  <c r="J805" i="3"/>
  <c r="I806" i="3"/>
  <c r="Q383" i="3" l="1"/>
  <c r="Q384" i="3" s="1"/>
  <c r="Q385" i="3" s="1"/>
  <c r="Q386" i="3" s="1"/>
  <c r="S382" i="3"/>
  <c r="P384" i="3"/>
  <c r="P385" i="3" s="1"/>
  <c r="P386" i="3" s="1"/>
  <c r="R382" i="3"/>
  <c r="R384" i="3" s="1"/>
  <c r="R385" i="3" s="1"/>
  <c r="R386" i="3" s="1"/>
  <c r="N274" i="3"/>
  <c r="N275" i="3" s="1"/>
  <c r="N276" i="3" s="1"/>
  <c r="N277" i="3" s="1"/>
  <c r="M267" i="3"/>
  <c r="M268" i="3" s="1"/>
  <c r="T65" i="4"/>
  <c r="U65" i="4" s="1"/>
  <c r="V65" i="4" s="1"/>
  <c r="S66" i="4"/>
  <c r="S67" i="4" s="1"/>
  <c r="M236" i="4"/>
  <c r="N235" i="4"/>
  <c r="M242" i="4"/>
  <c r="L243" i="4"/>
  <c r="K158" i="4"/>
  <c r="K159" i="4" s="1"/>
  <c r="K160" i="4" s="1"/>
  <c r="R157" i="4"/>
  <c r="R158" i="4" s="1"/>
  <c r="R159" i="4" s="1"/>
  <c r="R160" i="4" s="1"/>
  <c r="J163" i="4"/>
  <c r="J164" i="4" s="1"/>
  <c r="J165" i="4" s="1"/>
  <c r="K162" i="4"/>
  <c r="K163" i="4" s="1"/>
  <c r="K164" i="4" s="1"/>
  <c r="K165" i="4" s="1"/>
  <c r="M700" i="3"/>
  <c r="M699" i="3" s="1"/>
  <c r="M698" i="3" s="1"/>
  <c r="K128" i="3"/>
  <c r="K129" i="3" s="1"/>
  <c r="L127" i="3"/>
  <c r="L128" i="3" s="1"/>
  <c r="L129" i="3" s="1"/>
  <c r="O267" i="3"/>
  <c r="O268" i="3" s="1"/>
  <c r="N268" i="3"/>
  <c r="O272" i="3"/>
  <c r="O273" i="3" s="1"/>
  <c r="O275" i="3" s="1"/>
  <c r="O276" i="3" s="1"/>
  <c r="O277" i="3" s="1"/>
  <c r="Q271" i="3"/>
  <c r="P271" i="3"/>
  <c r="P272" i="3" s="1"/>
  <c r="P273" i="3" s="1"/>
  <c r="P263" i="3"/>
  <c r="P264" i="3" s="1"/>
  <c r="P266" i="3" s="1"/>
  <c r="P267" i="3" s="1"/>
  <c r="P268" i="3" s="1"/>
  <c r="R262" i="3"/>
  <c r="Q263" i="3"/>
  <c r="Q264" i="3" s="1"/>
  <c r="Q265" i="3" s="1"/>
  <c r="Q266" i="3" s="1"/>
  <c r="M285" i="3"/>
  <c r="L286" i="3"/>
  <c r="L287" i="3" s="1"/>
  <c r="L288" i="3" s="1"/>
  <c r="O290" i="3"/>
  <c r="N291" i="3"/>
  <c r="N292" i="3" s="1"/>
  <c r="N293" i="3" s="1"/>
  <c r="L309" i="3"/>
  <c r="L310" i="3" s="1"/>
  <c r="M309" i="3"/>
  <c r="K310" i="3"/>
  <c r="P824" i="3"/>
  <c r="P825" i="3" s="1"/>
  <c r="N826" i="3"/>
  <c r="O824" i="3"/>
  <c r="M796" i="3"/>
  <c r="M797" i="3" s="1"/>
  <c r="N796" i="3"/>
  <c r="L797" i="3"/>
  <c r="L798" i="3" s="1"/>
  <c r="K805" i="3"/>
  <c r="L805" i="3" s="1"/>
  <c r="J806" i="3"/>
  <c r="J804" i="3"/>
  <c r="J803" i="3" s="1"/>
  <c r="J799" i="3"/>
  <c r="K798" i="3"/>
  <c r="K799" i="3" s="1"/>
  <c r="S383" i="3" l="1"/>
  <c r="S384" i="3" s="1"/>
  <c r="S385" i="3" s="1"/>
  <c r="S386" i="3" s="1"/>
  <c r="T382" i="3"/>
  <c r="P274" i="3"/>
  <c r="P275" i="3" s="1"/>
  <c r="P276" i="3" s="1"/>
  <c r="P277" i="3" s="1"/>
  <c r="O826" i="3"/>
  <c r="O825" i="3"/>
  <c r="M243" i="4"/>
  <c r="N242" i="4"/>
  <c r="N236" i="4"/>
  <c r="O235" i="4"/>
  <c r="N700" i="3"/>
  <c r="N699" i="3" s="1"/>
  <c r="N698" i="3" s="1"/>
  <c r="S262" i="3"/>
  <c r="S263" i="3" s="1"/>
  <c r="S264" i="3" s="1"/>
  <c r="S266" i="3" s="1"/>
  <c r="S267" i="3" s="1"/>
  <c r="S268" i="3" s="1"/>
  <c r="R263" i="3"/>
  <c r="R264" i="3" s="1"/>
  <c r="R266" i="3" s="1"/>
  <c r="R267" i="3" s="1"/>
  <c r="R268" i="3" s="1"/>
  <c r="R271" i="3"/>
  <c r="Q272" i="3"/>
  <c r="Q273" i="3" s="1"/>
  <c r="Q275" i="3" s="1"/>
  <c r="Q276" i="3" s="1"/>
  <c r="Q277" i="3" s="1"/>
  <c r="O291" i="3"/>
  <c r="O292" i="3" s="1"/>
  <c r="O293" i="3" s="1"/>
  <c r="P290" i="3"/>
  <c r="N309" i="3"/>
  <c r="N310" i="3" s="1"/>
  <c r="M310" i="3"/>
  <c r="O309" i="3"/>
  <c r="O310" i="3" s="1"/>
  <c r="N285" i="3"/>
  <c r="M286" i="3"/>
  <c r="M287" i="3" s="1"/>
  <c r="M288" i="3" s="1"/>
  <c r="P826" i="3"/>
  <c r="R824" i="3"/>
  <c r="N797" i="3"/>
  <c r="N798" i="3" s="1"/>
  <c r="P796" i="3"/>
  <c r="O796" i="3"/>
  <c r="O797" i="3" s="1"/>
  <c r="L804" i="3"/>
  <c r="L803" i="3" s="1"/>
  <c r="L806" i="3"/>
  <c r="M805" i="3"/>
  <c r="L799" i="3"/>
  <c r="M798" i="3"/>
  <c r="M799" i="3" s="1"/>
  <c r="T383" i="3" l="1"/>
  <c r="T384" i="3" s="1"/>
  <c r="T385" i="3" s="1"/>
  <c r="T386" i="3" s="1"/>
  <c r="U382" i="3"/>
  <c r="U383" i="3" s="1"/>
  <c r="U384" i="3" s="1"/>
  <c r="U385" i="3" s="1"/>
  <c r="U386" i="3" s="1"/>
  <c r="R826" i="3"/>
  <c r="R825" i="3"/>
  <c r="S824" i="3"/>
  <c r="S825" i="3" s="1"/>
  <c r="N243" i="4"/>
  <c r="O242" i="4"/>
  <c r="O236" i="4"/>
  <c r="P235" i="4"/>
  <c r="O700" i="3"/>
  <c r="O699" i="3" s="1"/>
  <c r="O698" i="3" s="1"/>
  <c r="P700" i="3"/>
  <c r="P699" i="3" s="1"/>
  <c r="P698" i="3" s="1"/>
  <c r="S271" i="3"/>
  <c r="S272" i="3" s="1"/>
  <c r="S273" i="3" s="1"/>
  <c r="S275" i="3" s="1"/>
  <c r="S276" i="3" s="1"/>
  <c r="S277" i="3" s="1"/>
  <c r="R272" i="3"/>
  <c r="R273" i="3" s="1"/>
  <c r="R275" i="3" s="1"/>
  <c r="R276" i="3" s="1"/>
  <c r="R277" i="3" s="1"/>
  <c r="N286" i="3"/>
  <c r="N287" i="3" s="1"/>
  <c r="N288" i="3" s="1"/>
  <c r="O285" i="3"/>
  <c r="P291" i="3"/>
  <c r="P292" i="3" s="1"/>
  <c r="P293" i="3" s="1"/>
  <c r="Q290" i="3"/>
  <c r="M806" i="3"/>
  <c r="N805" i="3"/>
  <c r="M804" i="3"/>
  <c r="M803" i="3" s="1"/>
  <c r="Q796" i="3"/>
  <c r="P797" i="3"/>
  <c r="P798" i="3" s="1"/>
  <c r="P799" i="3" s="1"/>
  <c r="O798" i="3"/>
  <c r="O799" i="3" s="1"/>
  <c r="N799" i="3"/>
  <c r="P236" i="4" l="1"/>
  <c r="Q235" i="4"/>
  <c r="P242" i="4"/>
  <c r="O243" i="4"/>
  <c r="O286" i="3"/>
  <c r="O287" i="3" s="1"/>
  <c r="O288" i="3" s="1"/>
  <c r="P285" i="3"/>
  <c r="P286" i="3" s="1"/>
  <c r="Q285" i="3"/>
  <c r="Q291" i="3"/>
  <c r="Q292" i="3" s="1"/>
  <c r="S290" i="3"/>
  <c r="Q797" i="3"/>
  <c r="Q798" i="3" s="1"/>
  <c r="Q799" i="3" s="1"/>
  <c r="R796" i="3"/>
  <c r="R797" i="3" s="1"/>
  <c r="R798" i="3" s="1"/>
  <c r="R799" i="3" s="1"/>
  <c r="R800" i="3" s="1"/>
  <c r="N804" i="3"/>
  <c r="N803" i="3" s="1"/>
  <c r="O805" i="3"/>
  <c r="N806" i="3"/>
  <c r="Q242" i="4" l="1"/>
  <c r="P243" i="4"/>
  <c r="Q236" i="4"/>
  <c r="R235" i="4"/>
  <c r="U290" i="3"/>
  <c r="S291" i="3"/>
  <c r="S292" i="3" s="1"/>
  <c r="Q293" i="3"/>
  <c r="R292" i="3"/>
  <c r="R293" i="3" s="1"/>
  <c r="S285" i="3"/>
  <c r="Q286" i="3"/>
  <c r="Q287" i="3" s="1"/>
  <c r="Q288" i="3" s="1"/>
  <c r="R285" i="3"/>
  <c r="R286" i="3" s="1"/>
  <c r="P805" i="3"/>
  <c r="O806" i="3"/>
  <c r="O804" i="3"/>
  <c r="O803" i="3" s="1"/>
  <c r="S235" i="4" l="1"/>
  <c r="R236" i="4"/>
  <c r="Q243" i="4"/>
  <c r="R242" i="4"/>
  <c r="T292" i="3"/>
  <c r="T293" i="3" s="1"/>
  <c r="S293" i="3"/>
  <c r="S286" i="3"/>
  <c r="S287" i="3" s="1"/>
  <c r="S288" i="3" s="1"/>
  <c r="T285" i="3"/>
  <c r="T286" i="3" s="1"/>
  <c r="U285" i="3"/>
  <c r="U291" i="3"/>
  <c r="U292" i="3" s="1"/>
  <c r="W290" i="3"/>
  <c r="P804" i="3"/>
  <c r="P803" i="3" s="1"/>
  <c r="P806" i="3"/>
  <c r="Q805" i="3"/>
  <c r="R243" i="4" l="1"/>
  <c r="S242" i="4"/>
  <c r="T235" i="4"/>
  <c r="S236" i="4"/>
  <c r="U293" i="3"/>
  <c r="V292" i="3"/>
  <c r="V293" i="3" s="1"/>
  <c r="W291" i="3"/>
  <c r="W292" i="3" s="1"/>
  <c r="Y290" i="3"/>
  <c r="W285" i="3"/>
  <c r="V285" i="3"/>
  <c r="V286" i="3" s="1"/>
  <c r="U286" i="3"/>
  <c r="U287" i="3" s="1"/>
  <c r="U288" i="3" s="1"/>
  <c r="Q806" i="3"/>
  <c r="R805" i="3"/>
  <c r="Q804" i="3"/>
  <c r="Q803" i="3" s="1"/>
  <c r="T236" i="4" l="1"/>
  <c r="U235" i="4"/>
  <c r="T242" i="4"/>
  <c r="S243" i="4"/>
  <c r="Y291" i="3"/>
  <c r="Y292" i="3" s="1"/>
  <c r="AA290" i="3"/>
  <c r="X292" i="3"/>
  <c r="X293" i="3" s="1"/>
  <c r="W293" i="3"/>
  <c r="W286" i="3"/>
  <c r="W287" i="3" s="1"/>
  <c r="W288" i="3" s="1"/>
  <c r="X285" i="3"/>
  <c r="X286" i="3" s="1"/>
  <c r="Y285" i="3"/>
  <c r="R804" i="3"/>
  <c r="R803" i="3" s="1"/>
  <c r="R806" i="3"/>
  <c r="U242" i="4" l="1"/>
  <c r="T243" i="4"/>
  <c r="U236" i="4"/>
  <c r="V235" i="4"/>
  <c r="AA285" i="3"/>
  <c r="Y286" i="3"/>
  <c r="Y287" i="3" s="1"/>
  <c r="Y288" i="3" s="1"/>
  <c r="Z285" i="3"/>
  <c r="Z286" i="3" s="1"/>
  <c r="AC290" i="3"/>
  <c r="AA291" i="3"/>
  <c r="AA292" i="3" s="1"/>
  <c r="Y293" i="3"/>
  <c r="Z292" i="3"/>
  <c r="Z293" i="3" s="1"/>
  <c r="V236" i="4" l="1"/>
  <c r="W235" i="4"/>
  <c r="U243" i="4"/>
  <c r="V242" i="4"/>
  <c r="AC291" i="3"/>
  <c r="AC292" i="3" s="1"/>
  <c r="AE290" i="3"/>
  <c r="AA293" i="3"/>
  <c r="AB292" i="3"/>
  <c r="AB293" i="3" s="1"/>
  <c r="AA286" i="3"/>
  <c r="AA287" i="3" s="1"/>
  <c r="AA288" i="3" s="1"/>
  <c r="AB285" i="3"/>
  <c r="AB286" i="3" s="1"/>
  <c r="AC285" i="3"/>
  <c r="W236" i="4" l="1"/>
  <c r="X235" i="4"/>
  <c r="V243" i="4"/>
  <c r="W242" i="4"/>
  <c r="AD285" i="3"/>
  <c r="AC286" i="3"/>
  <c r="AC287" i="3" s="1"/>
  <c r="AC288" i="3" s="1"/>
  <c r="AE291" i="3"/>
  <c r="AE292" i="3" s="1"/>
  <c r="AE293" i="3" s="1"/>
  <c r="AF290" i="3"/>
  <c r="AF291" i="3" s="1"/>
  <c r="AF292" i="3" s="1"/>
  <c r="AF293" i="3" s="1"/>
  <c r="AC293" i="3"/>
  <c r="AD292" i="3"/>
  <c r="AD293" i="3" s="1"/>
  <c r="X242" i="4" l="1"/>
  <c r="W243" i="4"/>
  <c r="X236" i="4"/>
  <c r="Y235" i="4"/>
  <c r="AD286" i="3"/>
  <c r="AD287" i="3" s="1"/>
  <c r="AD288" i="3" s="1"/>
  <c r="AE285" i="3"/>
  <c r="Y236" i="4" l="1"/>
  <c r="Z235" i="4"/>
  <c r="Z236" i="4" s="1"/>
  <c r="Y242" i="4"/>
  <c r="X243" i="4"/>
  <c r="AE286" i="3"/>
  <c r="AE287" i="3" s="1"/>
  <c r="AE288" i="3" s="1"/>
  <c r="AF285" i="3"/>
  <c r="AF286" i="3" s="1"/>
  <c r="AF287" i="3" s="1"/>
  <c r="AF288" i="3" s="1"/>
  <c r="Y243" i="4" l="1"/>
  <c r="Z242" i="4"/>
  <c r="Z243" i="4" s="1"/>
  <c r="D731" i="3" l="1"/>
  <c r="F731" i="3" l="1"/>
  <c r="H731" i="3" l="1"/>
  <c r="I730" i="3"/>
  <c r="J730" i="3" l="1"/>
  <c r="L730" i="3" s="1"/>
  <c r="N730" i="3" s="1"/>
  <c r="P730" i="3" s="1"/>
  <c r="I731" i="3"/>
  <c r="J731" i="3" l="1"/>
  <c r="L731" i="3" l="1"/>
  <c r="N731" i="3" l="1"/>
  <c r="Q730" i="3" l="1"/>
  <c r="P731" i="3" l="1"/>
  <c r="Q731" i="3" l="1"/>
</calcChain>
</file>

<file path=xl/sharedStrings.xml><?xml version="1.0" encoding="utf-8"?>
<sst xmlns="http://schemas.openxmlformats.org/spreadsheetml/2006/main" count="2128" uniqueCount="392">
  <si>
    <t>prích.</t>
  </si>
  <si>
    <t>odch.</t>
  </si>
  <si>
    <t xml:space="preserve">odch. </t>
  </si>
  <si>
    <t xml:space="preserve">Čadca </t>
  </si>
  <si>
    <t xml:space="preserve">prích. </t>
  </si>
  <si>
    <t>Púchov</t>
  </si>
  <si>
    <t xml:space="preserve"> </t>
  </si>
  <si>
    <t xml:space="preserve">Košice </t>
  </si>
  <si>
    <t>Kúty</t>
  </si>
  <si>
    <t>Zwardoň</t>
  </si>
  <si>
    <t xml:space="preserve">Bratislava </t>
  </si>
  <si>
    <t xml:space="preserve">Trenčín </t>
  </si>
  <si>
    <t xml:space="preserve">Žilina </t>
  </si>
  <si>
    <t>Poprad</t>
  </si>
  <si>
    <t xml:space="preserve">Margecany </t>
  </si>
  <si>
    <t xml:space="preserve">Galanta </t>
  </si>
  <si>
    <t>Šurany</t>
  </si>
  <si>
    <t>Levice</t>
  </si>
  <si>
    <t>Zvolen</t>
  </si>
  <si>
    <t xml:space="preserve">Banská Bystrica </t>
  </si>
  <si>
    <t>Košice</t>
  </si>
  <si>
    <t>Moldava n. B.</t>
  </si>
  <si>
    <t>Jesenské</t>
  </si>
  <si>
    <t>Lučenec</t>
  </si>
  <si>
    <t xml:space="preserve">Humenné </t>
  </si>
  <si>
    <t>Prievidza</t>
  </si>
  <si>
    <t>Chynorany</t>
  </si>
  <si>
    <t xml:space="preserve">Leopoldov </t>
  </si>
  <si>
    <t xml:space="preserve">Trnava </t>
  </si>
  <si>
    <t>NMnV</t>
  </si>
  <si>
    <t>prích</t>
  </si>
  <si>
    <t xml:space="preserve">Prešov </t>
  </si>
  <si>
    <t xml:space="preserve">Nálepkovo </t>
  </si>
  <si>
    <t>Os</t>
  </si>
  <si>
    <t xml:space="preserve">Nové Zámky – Štúrovo </t>
  </si>
  <si>
    <t>Štúrovo – Levice</t>
  </si>
  <si>
    <t xml:space="preserve">Žilina – Rajec </t>
  </si>
  <si>
    <t xml:space="preserve">Moldava n. B. – Košice </t>
  </si>
  <si>
    <t xml:space="preserve">Prešov – Bardejov  </t>
  </si>
  <si>
    <t xml:space="preserve">Čadca – Makov </t>
  </si>
  <si>
    <t xml:space="preserve">Kúty </t>
  </si>
  <si>
    <t xml:space="preserve">Skalica </t>
  </si>
  <si>
    <t>Senica</t>
  </si>
  <si>
    <t xml:space="preserve">Myjava </t>
  </si>
  <si>
    <t xml:space="preserve">T. Teplá </t>
  </si>
  <si>
    <t xml:space="preserve">Nemšová </t>
  </si>
  <si>
    <t xml:space="preserve">Strelenka </t>
  </si>
  <si>
    <t>Rajec</t>
  </si>
  <si>
    <t>Čadca</t>
  </si>
  <si>
    <t>Makov</t>
  </si>
  <si>
    <t>Senec</t>
  </si>
  <si>
    <t xml:space="preserve">Nové Zámky  </t>
  </si>
  <si>
    <t>NZ</t>
  </si>
  <si>
    <t>Nové Zámky</t>
  </si>
  <si>
    <t xml:space="preserve">Nitra </t>
  </si>
  <si>
    <t>Topoľčany</t>
  </si>
  <si>
    <t xml:space="preserve">Štúrovo </t>
  </si>
  <si>
    <t xml:space="preserve">Prievidza </t>
  </si>
  <si>
    <t xml:space="preserve">H. Štubňa </t>
  </si>
  <si>
    <t xml:space="preserve">Nová Baňa </t>
  </si>
  <si>
    <t xml:space="preserve">Zvolen </t>
  </si>
  <si>
    <t xml:space="preserve">Zlaté Moravce </t>
  </si>
  <si>
    <t>Krupina</t>
  </si>
  <si>
    <t xml:space="preserve">Šahy </t>
  </si>
  <si>
    <t>Čata</t>
  </si>
  <si>
    <t xml:space="preserve">Fiľakovo </t>
  </si>
  <si>
    <t>Vrútky</t>
  </si>
  <si>
    <t>Trenčín</t>
  </si>
  <si>
    <t xml:space="preserve">Púchov </t>
  </si>
  <si>
    <t>Banská Bystrica</t>
  </si>
  <si>
    <t>Brezno</t>
  </si>
  <si>
    <t>Červená Skala</t>
  </si>
  <si>
    <t>Dobš. Ľadová Jaskyňa</t>
  </si>
  <si>
    <t>R. Sobota</t>
  </si>
  <si>
    <t xml:space="preserve">Tisovec </t>
  </si>
  <si>
    <t xml:space="preserve">L. Mikuláš </t>
  </si>
  <si>
    <t xml:space="preserve">Poprad </t>
  </si>
  <si>
    <t xml:space="preserve">Sp. N. Ves </t>
  </si>
  <si>
    <t xml:space="preserve">Kraľovany </t>
  </si>
  <si>
    <t xml:space="preserve">Trstená </t>
  </si>
  <si>
    <t xml:space="preserve">Stará Ľubovňa </t>
  </si>
  <si>
    <t xml:space="preserve">T. Lomnica </t>
  </si>
  <si>
    <t>Lipany</t>
  </si>
  <si>
    <t>Michaľany</t>
  </si>
  <si>
    <t xml:space="preserve">Čierna nad Tisou </t>
  </si>
  <si>
    <t>Trebišov</t>
  </si>
  <si>
    <t>Prešov</t>
  </si>
  <si>
    <t>Vranov n. T.</t>
  </si>
  <si>
    <t xml:space="preserve">Bardejov </t>
  </si>
  <si>
    <t xml:space="preserve">Stakčín </t>
  </si>
  <si>
    <t xml:space="preserve">zelená tapeta - sobota, nedeľa </t>
  </si>
  <si>
    <t xml:space="preserve">červená tapeta - pracovný deň </t>
  </si>
  <si>
    <t>bez tapety - ide denne</t>
  </si>
  <si>
    <t>a So</t>
  </si>
  <si>
    <t>a Ne</t>
  </si>
  <si>
    <t xml:space="preserve">sivá tapeta - ide len v sobotu, alebo piatok, alebo v iný jednotlivý deň  </t>
  </si>
  <si>
    <t xml:space="preserve">Čadca - Skalité - Zwardoň </t>
  </si>
  <si>
    <t xml:space="preserve">Zlaté Moravce – Šurany </t>
  </si>
  <si>
    <t>Poltár</t>
  </si>
  <si>
    <t>Kokava</t>
  </si>
  <si>
    <t>Utekáč</t>
  </si>
  <si>
    <t>pp</t>
  </si>
  <si>
    <t>Turč. Teplice</t>
  </si>
  <si>
    <t>Brezno mesto</t>
  </si>
  <si>
    <t xml:space="preserve">  </t>
  </si>
  <si>
    <t xml:space="preserve">Martin </t>
  </si>
  <si>
    <t>x</t>
  </si>
  <si>
    <t>:</t>
  </si>
  <si>
    <t>Bratislava hl. st.</t>
  </si>
  <si>
    <t xml:space="preserve">Vrútky </t>
  </si>
  <si>
    <t xml:space="preserve">Kysak </t>
  </si>
  <si>
    <t xml:space="preserve">H. Lideč </t>
  </si>
  <si>
    <t xml:space="preserve">N. Zámky </t>
  </si>
  <si>
    <t>Pia</t>
  </si>
  <si>
    <t>Ne</t>
  </si>
  <si>
    <t>Bratislava</t>
  </si>
  <si>
    <t xml:space="preserve">Hidasnémeti </t>
  </si>
  <si>
    <t xml:space="preserve">Svit </t>
  </si>
  <si>
    <t>Svit</t>
  </si>
  <si>
    <t>T. Lomnica</t>
  </si>
  <si>
    <t>S. Smokovec</t>
  </si>
  <si>
    <t xml:space="preserve">Št. Pleso </t>
  </si>
  <si>
    <t xml:space="preserve">turist. posily </t>
  </si>
  <si>
    <t xml:space="preserve">Štrba </t>
  </si>
  <si>
    <t>Š. Pleso</t>
  </si>
  <si>
    <t xml:space="preserve">Pezinok </t>
  </si>
  <si>
    <t>Komárno</t>
  </si>
  <si>
    <t xml:space="preserve">Levice </t>
  </si>
  <si>
    <t>Piatok</t>
  </si>
  <si>
    <t xml:space="preserve">Koškovce </t>
  </si>
  <si>
    <t>Medzilaborce mesto</t>
  </si>
  <si>
    <t>Štúrovo</t>
  </si>
  <si>
    <t xml:space="preserve">Tr. Turná </t>
  </si>
  <si>
    <t>Tr. Turná</t>
  </si>
  <si>
    <t>L. Mikuláš</t>
  </si>
  <si>
    <t xml:space="preserve">svetlohnedá tapeta - ide cez víkendy, v júli a auguste denne  </t>
  </si>
  <si>
    <r>
      <t xml:space="preserve">vlaky podľa potreby : buď pp v stĺpci vlaku alebo </t>
    </r>
    <r>
      <rPr>
        <sz val="9"/>
        <color theme="1"/>
        <rFont val="Calibri"/>
        <family val="2"/>
        <charset val="238"/>
        <scheme val="minor"/>
      </rPr>
      <t>menšie písmo a kurzíva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</si>
  <si>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R</t>
  </si>
  <si>
    <t>Břeclav</t>
  </si>
  <si>
    <t>Petržalka</t>
  </si>
  <si>
    <t>Wien</t>
  </si>
  <si>
    <t>odch</t>
  </si>
  <si>
    <t>Wien - Marchegg - Bratislava</t>
  </si>
  <si>
    <t>BA hl. st.</t>
  </si>
  <si>
    <t>REX</t>
  </si>
  <si>
    <t>Kvetoslavov</t>
  </si>
  <si>
    <t>Dunajská Streda</t>
  </si>
  <si>
    <t>Nitra</t>
  </si>
  <si>
    <t>Trnava</t>
  </si>
  <si>
    <t>Myjava</t>
  </si>
  <si>
    <t>Vrbovce</t>
  </si>
  <si>
    <t>do stanice</t>
  </si>
  <si>
    <t>Trenčín - Chynorany</t>
  </si>
  <si>
    <t>Dolný Kubín</t>
  </si>
  <si>
    <t>Humenné</t>
  </si>
  <si>
    <t>l</t>
  </si>
  <si>
    <t>Čop</t>
  </si>
  <si>
    <t>Pezinok</t>
  </si>
  <si>
    <t>Bratislava N. Mesto</t>
  </si>
  <si>
    <t xml:space="preserve">Levice - Zvolen </t>
  </si>
  <si>
    <t>Bratislava - Košice</t>
  </si>
  <si>
    <t>pia</t>
  </si>
  <si>
    <t>Žilina</t>
  </si>
  <si>
    <t>Vlak radený prevažne z lôžkových a ležadlových vozňov + 2B</t>
  </si>
  <si>
    <t>len v dňoch školského vyučovania</t>
  </si>
  <si>
    <t>Linka</t>
  </si>
  <si>
    <t>XXX</t>
  </si>
  <si>
    <t>Trnava - Bratislava - Kúty</t>
  </si>
  <si>
    <t>školské vlaky zdvojené</t>
  </si>
  <si>
    <t>Pezinok - Bratislava Nové Mesto</t>
  </si>
  <si>
    <t>Malacky</t>
  </si>
  <si>
    <t>interval</t>
  </si>
  <si>
    <t>základné radenie</t>
  </si>
  <si>
    <t>PP/671</t>
  </si>
  <si>
    <t>30/60/30/60</t>
  </si>
  <si>
    <t>15/30/15/60</t>
  </si>
  <si>
    <t>súhrnne v úseku Pezinok - Bratislava</t>
  </si>
  <si>
    <t>30/-/30/-</t>
  </si>
  <si>
    <t>Skalica - Kúty (Senica)</t>
  </si>
  <si>
    <t>60/120/60/120</t>
  </si>
  <si>
    <t>Skalica - Kúty</t>
  </si>
  <si>
    <t>súhrnne Kúty - Senica</t>
  </si>
  <si>
    <t>(Kúty) Senica - Trnava</t>
  </si>
  <si>
    <t>Senica - Trnava</t>
  </si>
  <si>
    <t>alternatívne radené 2xx + 2B (posila + 1B) obehovo spojené s vlakmi Galanta - Trnava</t>
  </si>
  <si>
    <t>Trnava - Galanta</t>
  </si>
  <si>
    <t>Žilina - Trenčín</t>
  </si>
  <si>
    <t>Trenčín, Zlatovce</t>
  </si>
  <si>
    <t>Trenčín - Myjava</t>
  </si>
  <si>
    <t>CZ</t>
  </si>
  <si>
    <t>120 a viac</t>
  </si>
  <si>
    <t>Nemšová - Trenčianska Turná</t>
  </si>
  <si>
    <t>Púchov - Strelenka</t>
  </si>
  <si>
    <t>vlaky idúce denne</t>
  </si>
  <si>
    <t>vlaky idúce v pracovných dňoch</t>
  </si>
  <si>
    <t>REX Bratislava - Nové Zámky</t>
  </si>
  <si>
    <t>Bratislava-Nové Mesto</t>
  </si>
  <si>
    <t>Os Galanta - Senec</t>
  </si>
  <si>
    <t>Os Senec - Bratislava súhrnne</t>
  </si>
  <si>
    <t>Os Senec - Bratislava, Nové Mesto</t>
  </si>
  <si>
    <t xml:space="preserve">661 / krátky PP </t>
  </si>
  <si>
    <t>18::49</t>
  </si>
  <si>
    <t>Levice - Nové Zámky - Komárno</t>
  </si>
  <si>
    <t>Bratislava - Dunajská Streda</t>
  </si>
  <si>
    <t>kapacity vlakov podľa súťaže</t>
  </si>
  <si>
    <t>Kvetoslavov - Bratislava</t>
  </si>
  <si>
    <t>Dunajská Streda - Kvetoslavov</t>
  </si>
  <si>
    <t>Nitra - Topoľčany</t>
  </si>
  <si>
    <t>Topoľčany - Prievidza</t>
  </si>
  <si>
    <t>zo stanice</t>
  </si>
  <si>
    <t>Nové Zámky - Nitra</t>
  </si>
  <si>
    <t>120/240/120/240</t>
  </si>
  <si>
    <t>Zvolen - Krupina - Šahy - Čata</t>
  </si>
  <si>
    <t>Zvolen - Krupina</t>
  </si>
  <si>
    <t>Krupina - Šahy - Čata</t>
  </si>
  <si>
    <t>len cez víkendy a školské prázdniny</t>
  </si>
  <si>
    <t>Zvolen - Lučenec</t>
  </si>
  <si>
    <t>Lučenec - Fiľakovo - Jesenské</t>
  </si>
  <si>
    <t>Jesenské - Tisovec</t>
  </si>
  <si>
    <t>Tisovec</t>
  </si>
  <si>
    <t>011</t>
  </si>
  <si>
    <t>posila na školské vlaky</t>
  </si>
  <si>
    <t>Brezno - Tisovec</t>
  </si>
  <si>
    <t>vlaky sú vedené v časovej polohe pre obsluhu USS Košice a spoločne s R ZV-KE vytvárajú súhrnný interval Moldava - Košice 60 min</t>
  </si>
  <si>
    <t>Pozn.:</t>
  </si>
  <si>
    <t>Lučenec - Fiľakovo zast.</t>
  </si>
  <si>
    <t>Fiľakovo zast. - Jesenské</t>
  </si>
  <si>
    <t>Lučenec - Utekáč</t>
  </si>
  <si>
    <t>_011</t>
  </si>
  <si>
    <t>kapacitná posila Lučenec - Poltár</t>
  </si>
  <si>
    <t>812+011</t>
  </si>
  <si>
    <t>posila na školské vlaky v úseku Lučenec - Poltár</t>
  </si>
  <si>
    <t>Vrútky - Turčianske Teplice - Horná Štubňa - Prievidza</t>
  </si>
  <si>
    <t>660</t>
  </si>
  <si>
    <t>v úseku Čadca - Vrútky</t>
  </si>
  <si>
    <t>posila na školské vlaky do žiliny</t>
  </si>
  <si>
    <t>Banská Bystrica - Zvolen</t>
  </si>
  <si>
    <t>660 / 2xx + 2B</t>
  </si>
  <si>
    <t>120/x/120/240</t>
  </si>
  <si>
    <t>Horná Štubňa</t>
  </si>
  <si>
    <t>Trebišov - Michaľany</t>
  </si>
  <si>
    <t>Raslavice</t>
  </si>
  <si>
    <t>Pozn.</t>
  </si>
  <si>
    <t>Humenné - Stakčín</t>
  </si>
  <si>
    <t>Kraľovany - Trstená</t>
  </si>
  <si>
    <t>zast. Matejovce a Sp. Sobota prechodí</t>
  </si>
  <si>
    <t>premáva len cez víkendy, sviatky a školské prázdniny</t>
  </si>
  <si>
    <t>1xx+3B</t>
  </si>
  <si>
    <t>Košice - Čierna</t>
  </si>
  <si>
    <t>Čierna - Čop</t>
  </si>
  <si>
    <t>1xx+1B / 813</t>
  </si>
  <si>
    <t>Štrba - Štrbské Plesp (OŽ)</t>
  </si>
  <si>
    <t>30/60</t>
  </si>
  <si>
    <t>skrátené interval v špičke turistickej sezóny</t>
  </si>
  <si>
    <t>495.9</t>
  </si>
  <si>
    <t>Tatranská Lomnica - Starý Smokovec</t>
  </si>
  <si>
    <t>Spišská Belá z.</t>
  </si>
  <si>
    <t>Stará Ľubovňa</t>
  </si>
  <si>
    <t>v úseku Spišská Belá - Stará Ľubovňa</t>
  </si>
  <si>
    <t>Skrátený interval technicky nerealizovateľný</t>
  </si>
  <si>
    <t>30*/60</t>
  </si>
  <si>
    <t>v čase turistickej sezóny vlaky zdvojené</t>
  </si>
  <si>
    <t xml:space="preserve">1 x 425.9 / 495.9 </t>
  </si>
  <si>
    <t>2B</t>
  </si>
  <si>
    <t>posila na školských vlakoch</t>
  </si>
  <si>
    <t>1xx+4B / 661</t>
  </si>
  <si>
    <t>Čierna nad Tisou</t>
  </si>
  <si>
    <t>&gt;</t>
  </si>
  <si>
    <t>Banská Bystrica - Červená Skala</t>
  </si>
  <si>
    <t>Mg</t>
  </si>
  <si>
    <t>BB</t>
  </si>
  <si>
    <t>120/240</t>
  </si>
  <si>
    <t>Brezno mesto - Červená Skala</t>
  </si>
  <si>
    <t>súhrnný interval Banská Bystrica - Brezno mesto</t>
  </si>
  <si>
    <t>Červená Skala - Margecany</t>
  </si>
  <si>
    <t>súhrnný interval Nálepkovo - Margecany</t>
  </si>
  <si>
    <t>Červená Skala - Nálepkovo</t>
  </si>
  <si>
    <t>v špičke pracovných dní vlaky zdvojené v úseku Čadca - Turzovka</t>
  </si>
  <si>
    <t>Bratislava - Komárno</t>
  </si>
  <si>
    <t xml:space="preserve">REX </t>
  </si>
  <si>
    <t>TT</t>
  </si>
  <si>
    <t>Os+REX</t>
  </si>
  <si>
    <t>súhrnný interval</t>
  </si>
  <si>
    <t>Poprad - Tatranská Lomnica</t>
  </si>
  <si>
    <t>Lipany - Košice + Košice - Humenné</t>
  </si>
  <si>
    <t>Prešov - Košice - Michaľany (Čierna n. T.)</t>
  </si>
  <si>
    <t>EX1</t>
  </si>
  <si>
    <t>2xA + BD + 5 B + WR</t>
  </si>
  <si>
    <t>2 - 4 B posila pri vybraných vlakov v pracovných dňoch, Piatok a Nedeľa</t>
  </si>
  <si>
    <t>EX</t>
  </si>
  <si>
    <t>Bratislava - Trenčín - Púchov</t>
  </si>
  <si>
    <t>1xA + 4 B</t>
  </si>
  <si>
    <t xml:space="preserve">2 B posila len pri vlakoch s modrým obdĺžničkom v stĺpci vlaku  </t>
  </si>
  <si>
    <t>3xx + 4 vozne</t>
  </si>
  <si>
    <t>Ex</t>
  </si>
  <si>
    <t>Žilina - Púchov - Praha</t>
  </si>
  <si>
    <t>Ostrava</t>
  </si>
  <si>
    <t>60/120</t>
  </si>
  <si>
    <t>2xx + A + 5 B vozne</t>
  </si>
  <si>
    <t>Bratislava (Nové Zámky) - Banská Bystrica</t>
  </si>
  <si>
    <t>Žilina - Zvolen - Košice</t>
  </si>
  <si>
    <t>EC</t>
  </si>
  <si>
    <t>Budapešť - Bratislava - Praha</t>
  </si>
  <si>
    <t>3xx + 8 vozňov</t>
  </si>
  <si>
    <t>Budapest</t>
  </si>
  <si>
    <t>Budapešť</t>
  </si>
  <si>
    <t>7xx + 4 Bdteer</t>
  </si>
  <si>
    <t>Budapešť - Košice</t>
  </si>
  <si>
    <t>Bratislava - Prievidza</t>
  </si>
  <si>
    <t>Györ</t>
  </si>
  <si>
    <t>(Budapešť) Györ - Bratislava - Břeclav (Ostrava)</t>
  </si>
  <si>
    <t>Győr</t>
  </si>
  <si>
    <t>Bratislava  hl.st.</t>
  </si>
  <si>
    <t>Bratislava, Predmestie</t>
  </si>
  <si>
    <t>Bratislava, Petržalka</t>
  </si>
  <si>
    <t>Wien Hbf</t>
  </si>
  <si>
    <t>Wien - Bruck / Leitha - Bratislava</t>
  </si>
  <si>
    <t>podľa požiadaviek AT</t>
  </si>
  <si>
    <t>RJ</t>
  </si>
  <si>
    <t>N1</t>
  </si>
  <si>
    <t>EN</t>
  </si>
  <si>
    <t>Bratislava - Košice - Humenné</t>
  </si>
  <si>
    <t>1x denne</t>
  </si>
  <si>
    <t>posilová linka v dňoch školského vyučovania</t>
  </si>
  <si>
    <t>súhrnne v úseku Senec - Bratislava</t>
  </si>
  <si>
    <t>Pozn:</t>
  </si>
  <si>
    <t>linka premáva až po zvýšení kapacity trate (vybudovaní ostrovných nástupíšť v staniciach Senec a Bernolákovo)</t>
  </si>
  <si>
    <t>úsek Kúty - Senica obsluhuje cez víkend linka XXX</t>
  </si>
  <si>
    <t>interval po dohode s CZ</t>
  </si>
  <si>
    <t>671/PP</t>
  </si>
  <si>
    <t>vlaky zdvojené</t>
  </si>
  <si>
    <t>Galanta</t>
  </si>
  <si>
    <t>Bratislava - Galanta</t>
  </si>
  <si>
    <t>2xx+6B</t>
  </si>
  <si>
    <t>Čadca - Žilina - Vrútky - Liptovský Mikuláš (Martin)</t>
  </si>
  <si>
    <t>v úseku Vrútky - Liptovský Mikuláš a Vrútky - Martin</t>
  </si>
  <si>
    <t>Liptovský Mikuláš</t>
  </si>
  <si>
    <t>Liptovský Hrádok</t>
  </si>
  <si>
    <t>Liptovský Hrádok - Poprad</t>
  </si>
  <si>
    <t>Liptovský Mikuláš - Liptovský Hrádok</t>
  </si>
  <si>
    <t>vlaky zdvojené v úsekú Spišská Belá - Poprad</t>
  </si>
  <si>
    <t>Svit - Poprad - Stará Ľubovňa</t>
  </si>
  <si>
    <t>v úseku Poprad - Spišská Belá</t>
  </si>
  <si>
    <t>Poprad - Košice</t>
  </si>
  <si>
    <t>16x+4 B / 660</t>
  </si>
  <si>
    <t>zastávky Trebejov, Kostoľany n. H. a Ťahanovce vlaky tejto linky prechodia</t>
  </si>
  <si>
    <t>16x+2B / 66x</t>
  </si>
  <si>
    <t>zelená tapeta - sobota, nedeľa , sviatok</t>
  </si>
  <si>
    <t>červená tapeta - pracovný deň</t>
  </si>
  <si>
    <t xml:space="preserve">sivá tapeta - ide len v pondelok, piatok, sobotu, alebo nedeľu alebo v iný jednotlivý deň  </t>
  </si>
  <si>
    <t>Pokračovanie vlakov z Vesení n. M. do Myjavy so súpravou CZ</t>
  </si>
  <si>
    <t>Linka premáva len v prípade dohody s objednávateľom v Česku (Jihomoravský kraj)</t>
  </si>
  <si>
    <t>8xx CZ</t>
  </si>
  <si>
    <t>812 / 8xx CZ</t>
  </si>
  <si>
    <t>Břeclav - Kúty</t>
  </si>
  <si>
    <t>Hronská Dúbrava</t>
  </si>
  <si>
    <t>Bánov</t>
  </si>
  <si>
    <t>Nitra - Trnava - Bratislava</t>
  </si>
  <si>
    <t>Nitra - Trnava</t>
  </si>
  <si>
    <t>Kratší interval nie je možný z dôvodu nedostatočnej kapacity infraštruktúry</t>
  </si>
  <si>
    <t>špičkové vlaky zdvojené</t>
  </si>
  <si>
    <t>Pravidelný interval nie je možný z dôvodu nedostatočnej kapacity infraštruktúry</t>
  </si>
  <si>
    <t>3xx+A+2B</t>
  </si>
  <si>
    <t>Bratislava - (Marchegg) -Wien (Salzburg)</t>
  </si>
  <si>
    <t>N4</t>
  </si>
  <si>
    <t>Budapešť - Bratislava - Břeclav - Warszawa/Praha/Berlin</t>
  </si>
  <si>
    <t>N. Zámky</t>
  </si>
  <si>
    <t>Žilina - Ostava - (Praha)</t>
  </si>
  <si>
    <t>N2</t>
  </si>
  <si>
    <t>Košice - Žilina - (Praha)</t>
  </si>
  <si>
    <t>Praha</t>
  </si>
  <si>
    <t>Vedenie vlakov uvažuje s dokončením elekrifikácie trate Humenné - Bánovce n. O.</t>
  </si>
  <si>
    <t>Prešov – Humenné - Medzilaborce mesto</t>
  </si>
  <si>
    <t>školské vlaky zdvojené v úseku Prešov - Humenné</t>
  </si>
  <si>
    <t>V úseku Koškovce - Medzilaborce nie je možný kratší interval z dôvodu nedostatočnej kapacity infraštruktúry</t>
  </si>
  <si>
    <t xml:space="preserve">školské vlaky zdvojené </t>
  </si>
  <si>
    <t>Košice - Čierna nad Tisou (Čop)</t>
  </si>
  <si>
    <t>Veselí nad Moravou</t>
  </si>
  <si>
    <t>Myjava - Vrbovce - Veselí nad Moravou CZ</t>
  </si>
  <si>
    <t>Linka je prevádzkovo previazaná s linkami Nitra - Bratislava a Nitra - Nové Zámky</t>
  </si>
  <si>
    <t>Linka je prevádzkovo previazaná s linkami Nitra - Bratislava a Nitra - Trnava</t>
  </si>
  <si>
    <t>Zvolen os. st.</t>
  </si>
  <si>
    <t>v úseku Zvolen - Hronská Dúbrava nepremáva v pracovných dňoch</t>
  </si>
  <si>
    <t>Banská Štiavnica – Hronská Dúbrava - Zvolen</t>
  </si>
  <si>
    <t xml:space="preserve">Banská Štiavnica </t>
  </si>
  <si>
    <t>(Zvolen) - Hronská Dúbrava - Horná Štubňa</t>
  </si>
  <si>
    <t>V úseku Raslavice - Bardejov nie je možný kratší interval z dôvodu nedostatočnej kapacity infraštruktúry</t>
  </si>
  <si>
    <t>vlaky zdvojené v špičke pracovných dní</t>
  </si>
  <si>
    <t>Do doby aktivácie Odb. Ružinov časové polohy v úseku Bratislava hl. st. - Podunajské Biskupice zodpovedajú systémovým trasám z GVD 2022/2023</t>
  </si>
  <si>
    <t>Konštrukcia trás vlakov v cieľovom stave 1. etapy PDO (GVD 2024/25)</t>
  </si>
  <si>
    <t>v úseku Dunajská Streda - Kvetoslavov interval 30 min nerealizovateľný z dôvodu nedostatočnej kapacity infraštruktúry.</t>
  </si>
  <si>
    <t>obmedzený počet vlakov z dôvodu nevhodných parametrov infraštruktúry  vrátane nedostatočnej kapacity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</si>
</sst>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\ mm"/>
    <numFmt numFmtId="165" formatCode="h:mm;@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charset val="238"/>
      <scheme val="minor"/>
    </font>
    <font>
      <b/>
      <strike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0"/>
      <name val="Arial Narrow"/>
      <family val="2"/>
      <charset val="238"/>
    </font>
    <font>
      <i/>
      <sz val="1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color theme="0"/>
      <name val="Arial Narrow"/>
      <family val="2"/>
      <charset val="238"/>
    </font>
    <font>
      <sz val="11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77">
    <xf numFmtId="0" fontId="0" fillId="0" borderId="0" xfId="0"/>
    <xf numFmtId="0" fontId="17" fillId="0" borderId="0" xfId="0" applyFont="1"/>
    <xf numFmtId="0" fontId="18" fillId="0" borderId="0" xfId="0" applyFont="1"/>
    <xf numFmtId="0" fontId="0" fillId="0" borderId="0" xfId="0" applyFill="1"/>
    <xf numFmtId="0" fontId="0" fillId="0" borderId="0" xfId="0" applyAlignment="1"/>
    <xf numFmtId="20" fontId="0" fillId="0" borderId="0" xfId="0" applyNumberFormat="1"/>
    <xf numFmtId="20" fontId="19" fillId="0" borderId="0" xfId="0" applyNumberFormat="1" applyFont="1"/>
    <xf numFmtId="46" fontId="0" fillId="0" borderId="0" xfId="0" applyNumberFormat="1"/>
    <xf numFmtId="20" fontId="17" fillId="0" borderId="0" xfId="0" applyNumberFormat="1" applyFont="1"/>
    <xf numFmtId="20" fontId="16" fillId="0" borderId="0" xfId="0" applyNumberFormat="1" applyFont="1"/>
    <xf numFmtId="0" fontId="16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20" fontId="0" fillId="0" borderId="0" xfId="0" applyNumberFormat="1" applyFill="1"/>
    <xf numFmtId="17" fontId="0" fillId="0" borderId="0" xfId="0" applyNumberFormat="1" applyFill="1"/>
    <xf numFmtId="0" fontId="17" fillId="0" borderId="0" xfId="0" applyFont="1" applyFill="1" applyAlignment="1">
      <alignment vertical="center"/>
    </xf>
    <xf numFmtId="0" fontId="0" fillId="0" borderId="0" xfId="0" applyFill="1" applyAlignment="1"/>
    <xf numFmtId="20" fontId="0" fillId="3" borderId="0" xfId="0" applyNumberFormat="1" applyFill="1"/>
    <xf numFmtId="0" fontId="23" fillId="0" borderId="0" xfId="0" applyFont="1" applyFill="1"/>
    <xf numFmtId="0" fontId="0" fillId="0" borderId="0" xfId="0" applyFont="1" applyFill="1"/>
    <xf numFmtId="20" fontId="0" fillId="0" borderId="0" xfId="0" applyNumberFormat="1" applyFill="1" applyAlignment="1"/>
    <xf numFmtId="20" fontId="17" fillId="0" borderId="0" xfId="0" applyNumberFormat="1" applyFont="1" applyFill="1"/>
    <xf numFmtId="0" fontId="0" fillId="0" borderId="0" xfId="0" applyFill="1" applyAlignment="1">
      <alignment horizontal="right"/>
    </xf>
    <xf numFmtId="20" fontId="16" fillId="0" borderId="0" xfId="0" applyNumberFormat="1" applyFont="1" applyFill="1"/>
    <xf numFmtId="0" fontId="16" fillId="0" borderId="0" xfId="0" applyFont="1" applyFill="1"/>
    <xf numFmtId="46" fontId="0" fillId="0" borderId="0" xfId="0" applyNumberFormat="1" applyFill="1"/>
    <xf numFmtId="0" fontId="17" fillId="0" borderId="0" xfId="0" applyFont="1"/>
    <xf numFmtId="0" fontId="17" fillId="0" borderId="0" xfId="0" applyFont="1" applyFill="1" applyAlignment="1">
      <alignment horizontal="left"/>
    </xf>
    <xf numFmtId="0" fontId="22" fillId="0" borderId="0" xfId="0" applyFont="1" applyFill="1"/>
    <xf numFmtId="0" fontId="24" fillId="0" borderId="0" xfId="0" applyFont="1" applyFill="1"/>
    <xf numFmtId="0" fontId="22" fillId="0" borderId="0" xfId="0" applyFont="1" applyFill="1" applyAlignment="1">
      <alignment horizontal="left"/>
    </xf>
    <xf numFmtId="0" fontId="15" fillId="0" borderId="0" xfId="0" applyFont="1" applyFill="1" applyAlignment="1">
      <alignment vertical="center"/>
    </xf>
    <xf numFmtId="20" fontId="15" fillId="0" borderId="0" xfId="0" applyNumberFormat="1" applyFont="1" applyFill="1"/>
    <xf numFmtId="0" fontId="15" fillId="0" borderId="0" xfId="0" applyFont="1" applyFill="1" applyAlignment="1"/>
    <xf numFmtId="20" fontId="15" fillId="0" borderId="0" xfId="0" applyNumberFormat="1" applyFont="1" applyFill="1" applyAlignment="1"/>
    <xf numFmtId="0" fontId="17" fillId="0" borderId="0" xfId="0" applyFont="1" applyFill="1"/>
    <xf numFmtId="0" fontId="24" fillId="0" borderId="0" xfId="0" applyFont="1"/>
    <xf numFmtId="20" fontId="24" fillId="0" borderId="0" xfId="0" applyNumberFormat="1" applyFont="1"/>
    <xf numFmtId="20" fontId="24" fillId="0" borderId="0" xfId="0" applyNumberFormat="1" applyFont="1" applyFill="1"/>
    <xf numFmtId="0" fontId="17" fillId="0" borderId="0" xfId="0" applyFont="1" applyAlignment="1">
      <alignment horizontal="left"/>
    </xf>
    <xf numFmtId="20" fontId="17" fillId="0" borderId="0" xfId="0" applyNumberFormat="1" applyFont="1" applyFill="1" applyAlignment="1"/>
    <xf numFmtId="0" fontId="13" fillId="0" borderId="0" xfId="0" applyFont="1"/>
    <xf numFmtId="20" fontId="13" fillId="0" borderId="0" xfId="0" applyNumberFormat="1" applyFont="1"/>
    <xf numFmtId="0" fontId="13" fillId="0" borderId="0" xfId="0" applyFont="1" applyFill="1" applyAlignment="1">
      <alignment horizontal="left"/>
    </xf>
    <xf numFmtId="0" fontId="13" fillId="0" borderId="0" xfId="0" applyFont="1" applyFill="1"/>
    <xf numFmtId="20" fontId="13" fillId="0" borderId="0" xfId="0" applyNumberFormat="1" applyFont="1" applyFill="1"/>
    <xf numFmtId="20" fontId="13" fillId="0" borderId="0" xfId="0" applyNumberFormat="1" applyFont="1" applyFill="1" applyAlignment="1"/>
    <xf numFmtId="0" fontId="13" fillId="0" borderId="0" xfId="0" applyFont="1" applyFill="1" applyAlignment="1"/>
    <xf numFmtId="0" fontId="24" fillId="0" borderId="0" xfId="0" applyFont="1" applyFill="1" applyAlignment="1">
      <alignment vertical="center"/>
    </xf>
    <xf numFmtId="0" fontId="0" fillId="5" borderId="0" xfId="0" applyFill="1"/>
    <xf numFmtId="20" fontId="26" fillId="0" borderId="0" xfId="0" applyNumberFormat="1" applyFont="1" applyFill="1"/>
    <xf numFmtId="0" fontId="0" fillId="0" borderId="0" xfId="0" applyFill="1" applyAlignment="1">
      <alignment horizontal="left"/>
    </xf>
    <xf numFmtId="0" fontId="27" fillId="0" borderId="0" xfId="0" applyFont="1" applyFill="1" applyAlignment="1">
      <alignment horizontal="left"/>
    </xf>
    <xf numFmtId="0" fontId="26" fillId="0" borderId="0" xfId="0" applyFont="1" applyFill="1"/>
    <xf numFmtId="20" fontId="26" fillId="0" borderId="0" xfId="0" applyNumberFormat="1" applyFont="1"/>
    <xf numFmtId="0" fontId="26" fillId="0" borderId="0" xfId="0" applyFont="1"/>
    <xf numFmtId="20" fontId="20" fillId="0" borderId="0" xfId="0" applyNumberFormat="1" applyFont="1" applyFill="1"/>
    <xf numFmtId="0" fontId="11" fillId="0" borderId="0" xfId="0" applyFont="1"/>
    <xf numFmtId="0" fontId="21" fillId="0" borderId="0" xfId="0" applyFont="1" applyFill="1"/>
    <xf numFmtId="0" fontId="20" fillId="0" borderId="0" xfId="0" applyFont="1" applyFill="1"/>
    <xf numFmtId="0" fontId="22" fillId="0" borderId="0" xfId="0" applyFont="1" applyFill="1" applyAlignment="1">
      <alignment vertical="center"/>
    </xf>
    <xf numFmtId="3" fontId="17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10" fillId="0" borderId="0" xfId="0" applyFont="1" applyFill="1" applyAlignment="1">
      <alignment vertical="center"/>
    </xf>
    <xf numFmtId="20" fontId="32" fillId="0" borderId="0" xfId="0" applyNumberFormat="1" applyFont="1" applyFill="1"/>
    <xf numFmtId="0" fontId="29" fillId="0" borderId="0" xfId="0" applyFont="1" applyFill="1" applyAlignment="1">
      <alignment horizontal="left"/>
    </xf>
    <xf numFmtId="0" fontId="28" fillId="0" borderId="0" xfId="0" applyFont="1" applyFill="1"/>
    <xf numFmtId="20" fontId="28" fillId="0" borderId="0" xfId="0" applyNumberFormat="1" applyFont="1" applyFill="1"/>
    <xf numFmtId="20" fontId="9" fillId="0" borderId="0" xfId="0" applyNumberFormat="1" applyFont="1" applyFill="1"/>
    <xf numFmtId="0" fontId="0" fillId="0" borderId="0" xfId="0" applyFill="1" applyBorder="1"/>
    <xf numFmtId="0" fontId="0" fillId="0" borderId="0" xfId="0" applyFill="1" applyBorder="1" applyAlignment="1"/>
    <xf numFmtId="20" fontId="0" fillId="0" borderId="0" xfId="0" applyNumberFormat="1" applyBorder="1"/>
    <xf numFmtId="20" fontId="0" fillId="4" borderId="0" xfId="0" applyNumberFormat="1" applyFill="1" applyBorder="1"/>
    <xf numFmtId="20" fontId="0" fillId="0" borderId="0" xfId="0" applyNumberFormat="1" applyFill="1" applyBorder="1"/>
    <xf numFmtId="0" fontId="0" fillId="0" borderId="1" xfId="0" applyFill="1" applyBorder="1"/>
    <xf numFmtId="0" fontId="0" fillId="0" borderId="1" xfId="0" applyFill="1" applyBorder="1" applyAlignment="1"/>
    <xf numFmtId="20" fontId="0" fillId="0" borderId="1" xfId="0" applyNumberFormat="1" applyBorder="1"/>
    <xf numFmtId="20" fontId="0" fillId="4" borderId="1" xfId="0" applyNumberFormat="1" applyFill="1" applyBorder="1"/>
    <xf numFmtId="20" fontId="0" fillId="0" borderId="1" xfId="0" applyNumberFormat="1" applyFill="1" applyBorder="1"/>
    <xf numFmtId="20" fontId="16" fillId="0" borderId="1" xfId="0" applyNumberFormat="1" applyFont="1" applyFill="1" applyBorder="1" applyAlignment="1"/>
    <xf numFmtId="20" fontId="17" fillId="0" borderId="1" xfId="0" applyNumberFormat="1" applyFont="1" applyFill="1" applyBorder="1"/>
    <xf numFmtId="20" fontId="17" fillId="4" borderId="1" xfId="0" applyNumberFormat="1" applyFont="1" applyFill="1" applyBorder="1"/>
    <xf numFmtId="20" fontId="16" fillId="0" borderId="0" xfId="0" applyNumberFormat="1" applyFont="1" applyFill="1" applyBorder="1" applyAlignment="1"/>
    <xf numFmtId="20" fontId="17" fillId="0" borderId="0" xfId="0" applyNumberFormat="1" applyFont="1" applyFill="1" applyBorder="1"/>
    <xf numFmtId="20" fontId="17" fillId="4" borderId="0" xfId="0" applyNumberFormat="1" applyFont="1" applyFill="1" applyBorder="1"/>
    <xf numFmtId="20" fontId="9" fillId="0" borderId="0" xfId="0" applyNumberFormat="1" applyFont="1" applyFill="1" applyBorder="1" applyAlignment="1"/>
    <xf numFmtId="20" fontId="17" fillId="0" borderId="0" xfId="0" applyNumberFormat="1" applyFont="1" applyFill="1" applyBorder="1" applyAlignment="1">
      <alignment horizontal="right"/>
    </xf>
    <xf numFmtId="0" fontId="0" fillId="0" borderId="0" xfId="0" applyFont="1"/>
    <xf numFmtId="20" fontId="8" fillId="0" borderId="0" xfId="0" applyNumberFormat="1" applyFont="1"/>
    <xf numFmtId="0" fontId="8" fillId="0" borderId="0" xfId="0" applyFont="1"/>
    <xf numFmtId="0" fontId="34" fillId="0" borderId="0" xfId="0" applyFont="1" applyFill="1" applyAlignment="1">
      <alignment horizontal="left"/>
    </xf>
    <xf numFmtId="20" fontId="0" fillId="0" borderId="0" xfId="0" applyNumberFormat="1" applyFont="1" applyFill="1"/>
    <xf numFmtId="0" fontId="0" fillId="0" borderId="0" xfId="0" applyBorder="1"/>
    <xf numFmtId="20" fontId="32" fillId="0" borderId="0" xfId="0" applyNumberFormat="1" applyFont="1" applyFill="1" applyBorder="1"/>
    <xf numFmtId="20" fontId="7" fillId="0" borderId="0" xfId="0" applyNumberFormat="1" applyFont="1" applyFill="1"/>
    <xf numFmtId="0" fontId="7" fillId="0" borderId="0" xfId="0" applyFont="1" applyFill="1"/>
    <xf numFmtId="0" fontId="0" fillId="0" borderId="1" xfId="0" applyBorder="1"/>
    <xf numFmtId="20" fontId="0" fillId="0" borderId="1" xfId="0" applyNumberFormat="1" applyFont="1" applyFill="1" applyBorder="1"/>
    <xf numFmtId="20" fontId="35" fillId="0" borderId="0" xfId="0" applyNumberFormat="1" applyFont="1" applyFill="1"/>
    <xf numFmtId="20" fontId="35" fillId="0" borderId="1" xfId="0" applyNumberFormat="1" applyFont="1" applyFill="1" applyBorder="1"/>
    <xf numFmtId="20" fontId="35" fillId="0" borderId="0" xfId="0" applyNumberFormat="1" applyFont="1" applyFill="1" applyBorder="1"/>
    <xf numFmtId="20" fontId="0" fillId="11" borderId="0" xfId="0" applyNumberFormat="1" applyFill="1"/>
    <xf numFmtId="20" fontId="0" fillId="5" borderId="1" xfId="0" applyNumberFormat="1" applyFill="1" applyBorder="1"/>
    <xf numFmtId="0" fontId="0" fillId="4" borderId="1" xfId="0" applyFill="1" applyBorder="1"/>
    <xf numFmtId="20" fontId="20" fillId="4" borderId="1" xfId="0" applyNumberFormat="1" applyFont="1" applyFill="1" applyBorder="1"/>
    <xf numFmtId="20" fontId="0" fillId="0" borderId="2" xfId="0" applyNumberFormat="1" applyBorder="1"/>
    <xf numFmtId="20" fontId="0" fillId="0" borderId="2" xfId="0" applyNumberFormat="1" applyFill="1" applyBorder="1"/>
    <xf numFmtId="20" fontId="0" fillId="4" borderId="2" xfId="0" applyNumberFormat="1" applyFill="1" applyBorder="1"/>
    <xf numFmtId="20" fontId="0" fillId="3" borderId="1" xfId="0" applyNumberFormat="1" applyFill="1" applyBorder="1"/>
    <xf numFmtId="0" fontId="0" fillId="11" borderId="0" xfId="0" applyFill="1"/>
    <xf numFmtId="20" fontId="19" fillId="0" borderId="0" xfId="0" applyNumberFormat="1" applyFont="1" applyFill="1" applyAlignment="1"/>
    <xf numFmtId="20" fontId="24" fillId="0" borderId="0" xfId="0" applyNumberFormat="1" applyFont="1" applyFill="1" applyAlignment="1"/>
    <xf numFmtId="20" fontId="13" fillId="0" borderId="1" xfId="0" applyNumberFormat="1" applyFont="1" applyFill="1" applyBorder="1" applyAlignment="1"/>
    <xf numFmtId="0" fontId="13" fillId="0" borderId="1" xfId="0" applyFont="1" applyFill="1" applyBorder="1" applyAlignment="1"/>
    <xf numFmtId="20" fontId="15" fillId="0" borderId="1" xfId="0" applyNumberFormat="1" applyFont="1" applyFill="1" applyBorder="1" applyAlignment="1"/>
    <xf numFmtId="20" fontId="0" fillId="0" borderId="1" xfId="0" applyNumberFormat="1" applyFill="1" applyBorder="1" applyAlignment="1"/>
    <xf numFmtId="20" fontId="13" fillId="0" borderId="1" xfId="0" applyNumberFormat="1" applyFont="1" applyFill="1" applyBorder="1"/>
    <xf numFmtId="20" fontId="13" fillId="4" borderId="1" xfId="0" applyNumberFormat="1" applyFont="1" applyFill="1" applyBorder="1" applyAlignment="1"/>
    <xf numFmtId="20" fontId="15" fillId="4" borderId="1" xfId="0" applyNumberFormat="1" applyFont="1" applyFill="1" applyBorder="1" applyAlignment="1"/>
    <xf numFmtId="0" fontId="0" fillId="0" borderId="4" xfId="0" applyFill="1" applyBorder="1" applyAlignment="1"/>
    <xf numFmtId="0" fontId="0" fillId="0" borderId="2" xfId="0" applyFill="1" applyBorder="1" applyAlignment="1"/>
    <xf numFmtId="20" fontId="13" fillId="0" borderId="2" xfId="0" applyNumberFormat="1" applyFont="1" applyFill="1" applyBorder="1" applyAlignment="1"/>
    <xf numFmtId="20" fontId="13" fillId="0" borderId="2" xfId="0" applyNumberFormat="1" applyFont="1" applyFill="1" applyBorder="1"/>
    <xf numFmtId="20" fontId="13" fillId="4" borderId="2" xfId="0" applyNumberFormat="1" applyFont="1" applyFill="1" applyBorder="1" applyAlignment="1"/>
    <xf numFmtId="20" fontId="15" fillId="0" borderId="2" xfId="0" applyNumberFormat="1" applyFont="1" applyFill="1" applyBorder="1" applyAlignment="1"/>
    <xf numFmtId="20" fontId="15" fillId="4" borderId="2" xfId="0" applyNumberFormat="1" applyFont="1" applyFill="1" applyBorder="1" applyAlignment="1"/>
    <xf numFmtId="20" fontId="0" fillId="0" borderId="2" xfId="0" applyNumberFormat="1" applyFill="1" applyBorder="1" applyAlignment="1"/>
    <xf numFmtId="0" fontId="0" fillId="0" borderId="6" xfId="0" applyFill="1" applyBorder="1" applyAlignment="1"/>
    <xf numFmtId="0" fontId="0" fillId="0" borderId="8" xfId="0" applyFill="1" applyBorder="1"/>
    <xf numFmtId="0" fontId="13" fillId="0" borderId="0" xfId="0" applyFont="1" applyFill="1" applyBorder="1"/>
    <xf numFmtId="20" fontId="15" fillId="0" borderId="0" xfId="0" applyNumberFormat="1" applyFont="1" applyFill="1" applyBorder="1" applyAlignment="1"/>
    <xf numFmtId="0" fontId="0" fillId="0" borderId="6" xfId="0" applyFill="1" applyBorder="1"/>
    <xf numFmtId="20" fontId="0" fillId="0" borderId="7" xfId="0" applyNumberFormat="1" applyFill="1" applyBorder="1" applyAlignment="1"/>
    <xf numFmtId="0" fontId="0" fillId="0" borderId="4" xfId="0" applyFill="1" applyBorder="1"/>
    <xf numFmtId="20" fontId="0" fillId="4" borderId="5" xfId="0" applyNumberFormat="1" applyFill="1" applyBorder="1" applyAlignment="1"/>
    <xf numFmtId="20" fontId="0" fillId="4" borderId="7" xfId="0" applyNumberFormat="1" applyFill="1" applyBorder="1" applyAlignment="1"/>
    <xf numFmtId="20" fontId="24" fillId="4" borderId="2" xfId="0" applyNumberFormat="1" applyFont="1" applyFill="1" applyBorder="1" applyAlignment="1"/>
    <xf numFmtId="20" fontId="0" fillId="4" borderId="2" xfId="0" applyNumberFormat="1" applyFill="1" applyBorder="1" applyAlignment="1"/>
    <xf numFmtId="0" fontId="0" fillId="0" borderId="5" xfId="0" applyFill="1" applyBorder="1"/>
    <xf numFmtId="20" fontId="13" fillId="0" borderId="0" xfId="0" applyNumberFormat="1" applyFont="1" applyFill="1" applyBorder="1" applyAlignment="1"/>
    <xf numFmtId="20" fontId="13" fillId="4" borderId="0" xfId="0" applyNumberFormat="1" applyFont="1" applyFill="1" applyBorder="1" applyAlignment="1"/>
    <xf numFmtId="20" fontId="15" fillId="4" borderId="0" xfId="0" applyNumberFormat="1" applyFont="1" applyFill="1" applyBorder="1" applyAlignment="1"/>
    <xf numFmtId="20" fontId="0" fillId="0" borderId="0" xfId="0" applyNumberFormat="1" applyFill="1" applyBorder="1" applyAlignment="1"/>
    <xf numFmtId="0" fontId="0" fillId="0" borderId="9" xfId="0" applyFill="1" applyBorder="1"/>
    <xf numFmtId="0" fontId="0" fillId="0" borderId="7" xfId="0" applyFill="1" applyBorder="1"/>
    <xf numFmtId="20" fontId="15" fillId="7" borderId="2" xfId="0" applyNumberFormat="1" applyFont="1" applyFill="1" applyBorder="1" applyAlignment="1"/>
    <xf numFmtId="20" fontId="15" fillId="7" borderId="1" xfId="0" applyNumberFormat="1" applyFont="1" applyFill="1" applyBorder="1" applyAlignment="1"/>
    <xf numFmtId="20" fontId="0" fillId="0" borderId="5" xfId="0" applyNumberFormat="1" applyFill="1" applyBorder="1" applyAlignment="1"/>
    <xf numFmtId="20" fontId="0" fillId="4" borderId="1" xfId="0" applyNumberFormat="1" applyFill="1" applyBorder="1" applyAlignment="1"/>
    <xf numFmtId="20" fontId="13" fillId="4" borderId="0" xfId="0" applyNumberFormat="1" applyFont="1" applyFill="1" applyBorder="1"/>
    <xf numFmtId="20" fontId="0" fillId="4" borderId="9" xfId="0" applyNumberFormat="1" applyFill="1" applyBorder="1"/>
    <xf numFmtId="0" fontId="0" fillId="0" borderId="9" xfId="0" applyBorder="1"/>
    <xf numFmtId="20" fontId="13" fillId="4" borderId="1" xfId="0" applyNumberFormat="1" applyFont="1" applyFill="1" applyBorder="1"/>
    <xf numFmtId="0" fontId="0" fillId="0" borderId="7" xfId="0" applyBorder="1"/>
    <xf numFmtId="20" fontId="0" fillId="4" borderId="3" xfId="0" applyNumberFormat="1" applyFill="1" applyBorder="1"/>
    <xf numFmtId="20" fontId="13" fillId="0" borderId="2" xfId="0" applyNumberFormat="1" applyFont="1" applyBorder="1"/>
    <xf numFmtId="0" fontId="0" fillId="0" borderId="2" xfId="0" applyBorder="1"/>
    <xf numFmtId="0" fontId="0" fillId="0" borderId="5" xfId="0" applyBorder="1"/>
    <xf numFmtId="0" fontId="13" fillId="0" borderId="1" xfId="0" applyFont="1" applyBorder="1"/>
    <xf numFmtId="20" fontId="13" fillId="4" borderId="2" xfId="0" applyNumberFormat="1" applyFont="1" applyFill="1" applyBorder="1"/>
    <xf numFmtId="20" fontId="13" fillId="0" borderId="1" xfId="0" applyNumberFormat="1" applyFont="1" applyBorder="1"/>
    <xf numFmtId="0" fontId="0" fillId="10" borderId="0" xfId="0" applyFill="1" applyAlignment="1"/>
    <xf numFmtId="0" fontId="24" fillId="11" borderId="0" xfId="0" applyFont="1" applyFill="1" applyAlignment="1">
      <alignment vertical="center"/>
    </xf>
    <xf numFmtId="0" fontId="20" fillId="0" borderId="4" xfId="0" applyFont="1" applyFill="1" applyBorder="1"/>
    <xf numFmtId="0" fontId="0" fillId="0" borderId="2" xfId="0" applyFill="1" applyBorder="1"/>
    <xf numFmtId="20" fontId="0" fillId="0" borderId="5" xfId="0" applyNumberFormat="1" applyBorder="1"/>
    <xf numFmtId="0" fontId="20" fillId="0" borderId="8" xfId="0" applyFont="1" applyFill="1" applyBorder="1"/>
    <xf numFmtId="20" fontId="0" fillId="0" borderId="9" xfId="0" applyNumberFormat="1" applyBorder="1"/>
    <xf numFmtId="0" fontId="20" fillId="0" borderId="6" xfId="0" applyFont="1" applyFill="1" applyBorder="1"/>
    <xf numFmtId="20" fontId="0" fillId="0" borderId="7" xfId="0" applyNumberFormat="1" applyBorder="1"/>
    <xf numFmtId="20" fontId="12" fillId="0" borderId="1" xfId="0" applyNumberFormat="1" applyFont="1" applyFill="1" applyBorder="1"/>
    <xf numFmtId="20" fontId="13" fillId="0" borderId="7" xfId="0" applyNumberFormat="1" applyFont="1" applyBorder="1"/>
    <xf numFmtId="20" fontId="6" fillId="0" borderId="0" xfId="0" applyNumberFormat="1" applyFont="1" applyFill="1" applyAlignment="1"/>
    <xf numFmtId="20" fontId="36" fillId="0" borderId="2" xfId="0" applyNumberFormat="1" applyFont="1" applyBorder="1"/>
    <xf numFmtId="0" fontId="13" fillId="0" borderId="2" xfId="0" applyFont="1" applyFill="1" applyBorder="1"/>
    <xf numFmtId="20" fontId="13" fillId="0" borderId="5" xfId="0" applyNumberFormat="1" applyFont="1" applyFill="1" applyBorder="1"/>
    <xf numFmtId="20" fontId="36" fillId="0" borderId="0" xfId="0" applyNumberFormat="1" applyFont="1" applyBorder="1"/>
    <xf numFmtId="20" fontId="0" fillId="0" borderId="9" xfId="0" applyNumberFormat="1" applyFill="1" applyBorder="1"/>
    <xf numFmtId="20" fontId="32" fillId="0" borderId="9" xfId="0" applyNumberFormat="1" applyFont="1" applyFill="1" applyBorder="1"/>
    <xf numFmtId="20" fontId="32" fillId="0" borderId="7" xfId="0" applyNumberFormat="1" applyFont="1" applyFill="1" applyBorder="1"/>
    <xf numFmtId="20" fontId="36" fillId="0" borderId="1" xfId="0" applyNumberFormat="1" applyFont="1" applyBorder="1"/>
    <xf numFmtId="20" fontId="0" fillId="0" borderId="7" xfId="0" applyNumberFormat="1" applyFill="1" applyBorder="1"/>
    <xf numFmtId="20" fontId="24" fillId="4" borderId="1" xfId="0" applyNumberFormat="1" applyFont="1" applyFill="1" applyBorder="1" applyAlignment="1"/>
    <xf numFmtId="0" fontId="0" fillId="4" borderId="0" xfId="0" applyFill="1" applyBorder="1"/>
    <xf numFmtId="20" fontId="0" fillId="4" borderId="5" xfId="0" applyNumberFormat="1" applyFill="1" applyBorder="1"/>
    <xf numFmtId="0" fontId="0" fillId="0" borderId="4" xfId="0" applyBorder="1"/>
    <xf numFmtId="20" fontId="0" fillId="0" borderId="5" xfId="0" applyNumberFormat="1" applyFill="1" applyBorder="1"/>
    <xf numFmtId="20" fontId="20" fillId="4" borderId="2" xfId="0" applyNumberFormat="1" applyFont="1" applyFill="1" applyBorder="1"/>
    <xf numFmtId="20" fontId="20" fillId="4" borderId="0" xfId="0" applyNumberFormat="1" applyFont="1" applyFill="1" applyBorder="1"/>
    <xf numFmtId="0" fontId="19" fillId="0" borderId="0" xfId="0" applyFont="1" applyFill="1"/>
    <xf numFmtId="20" fontId="25" fillId="4" borderId="0" xfId="0" applyNumberFormat="1" applyFont="1" applyFill="1" applyBorder="1"/>
    <xf numFmtId="20" fontId="25" fillId="4" borderId="1" xfId="0" applyNumberFormat="1" applyFont="1" applyFill="1" applyBorder="1"/>
    <xf numFmtId="20" fontId="17" fillId="4" borderId="2" xfId="0" applyNumberFormat="1" applyFont="1" applyFill="1" applyBorder="1"/>
    <xf numFmtId="20" fontId="17" fillId="0" borderId="2" xfId="0" applyNumberFormat="1" applyFont="1" applyFill="1" applyBorder="1"/>
    <xf numFmtId="20" fontId="25" fillId="4" borderId="2" xfId="0" applyNumberFormat="1" applyFont="1" applyFill="1" applyBorder="1"/>
    <xf numFmtId="20" fontId="0" fillId="4" borderId="7" xfId="0" applyNumberFormat="1" applyFill="1" applyBorder="1"/>
    <xf numFmtId="0" fontId="0" fillId="5" borderId="0" xfId="0" applyFill="1" applyBorder="1" applyAlignment="1"/>
    <xf numFmtId="0" fontId="17" fillId="0" borderId="2" xfId="0" applyFont="1" applyFill="1" applyBorder="1"/>
    <xf numFmtId="0" fontId="6" fillId="0" borderId="0" xfId="0" applyFont="1" applyFill="1" applyAlignment="1">
      <alignment horizontal="left" vertical="center"/>
    </xf>
    <xf numFmtId="20" fontId="20" fillId="0" borderId="2" xfId="0" applyNumberFormat="1" applyFont="1" applyFill="1" applyBorder="1"/>
    <xf numFmtId="20" fontId="20" fillId="0" borderId="5" xfId="0" applyNumberFormat="1" applyFont="1" applyFill="1" applyBorder="1"/>
    <xf numFmtId="20" fontId="20" fillId="0" borderId="1" xfId="0" applyNumberFormat="1" applyFont="1" applyFill="1" applyBorder="1"/>
    <xf numFmtId="20" fontId="20" fillId="0" borderId="7" xfId="0" applyNumberFormat="1" applyFont="1" applyFill="1" applyBorder="1"/>
    <xf numFmtId="20" fontId="32" fillId="0" borderId="2" xfId="0" applyNumberFormat="1" applyFont="1" applyFill="1" applyBorder="1"/>
    <xf numFmtId="20" fontId="32" fillId="0" borderId="1" xfId="0" applyNumberFormat="1" applyFont="1" applyFill="1" applyBorder="1"/>
    <xf numFmtId="0" fontId="0" fillId="0" borderId="8" xfId="0" applyBorder="1"/>
    <xf numFmtId="0" fontId="0" fillId="0" borderId="6" xfId="0" applyBorder="1"/>
    <xf numFmtId="0" fontId="0" fillId="0" borderId="11" xfId="0" applyFill="1" applyBorder="1"/>
    <xf numFmtId="0" fontId="0" fillId="0" borderId="12" xfId="0" applyFill="1" applyBorder="1" applyAlignment="1"/>
    <xf numFmtId="0" fontId="0" fillId="0" borderId="12" xfId="0" applyFill="1" applyBorder="1"/>
    <xf numFmtId="20" fontId="0" fillId="0" borderId="12" xfId="0" applyNumberFormat="1" applyFill="1" applyBorder="1"/>
    <xf numFmtId="20" fontId="13" fillId="0" borderId="12" xfId="0" applyNumberFormat="1" applyFont="1" applyFill="1" applyBorder="1"/>
    <xf numFmtId="0" fontId="13" fillId="0" borderId="12" xfId="0" applyFont="1" applyFill="1" applyBorder="1"/>
    <xf numFmtId="0" fontId="0" fillId="0" borderId="13" xfId="0" applyFill="1" applyBorder="1"/>
    <xf numFmtId="0" fontId="0" fillId="0" borderId="11" xfId="0" applyFill="1" applyBorder="1" applyAlignment="1"/>
    <xf numFmtId="20" fontId="0" fillId="0" borderId="12" xfId="0" applyNumberFormat="1" applyBorder="1"/>
    <xf numFmtId="0" fontId="8" fillId="0" borderId="11" xfId="0" applyFont="1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0" fillId="0" borderId="8" xfId="0" applyFill="1" applyBorder="1" applyAlignment="1"/>
    <xf numFmtId="20" fontId="17" fillId="0" borderId="0" xfId="0" applyNumberFormat="1" applyFont="1" applyBorder="1"/>
    <xf numFmtId="20" fontId="9" fillId="4" borderId="2" xfId="0" applyNumberFormat="1" applyFont="1" applyFill="1" applyBorder="1"/>
    <xf numFmtId="20" fontId="9" fillId="0" borderId="1" xfId="0" applyNumberFormat="1" applyFont="1" applyFill="1" applyBorder="1" applyAlignment="1"/>
    <xf numFmtId="0" fontId="0" fillId="0" borderId="12" xfId="0" applyBorder="1"/>
    <xf numFmtId="0" fontId="0" fillId="11" borderId="12" xfId="0" applyFill="1" applyBorder="1"/>
    <xf numFmtId="20" fontId="0" fillId="11" borderId="12" xfId="0" applyNumberFormat="1" applyFill="1" applyBorder="1"/>
    <xf numFmtId="20" fontId="0" fillId="0" borderId="10" xfId="0" applyNumberFormat="1" applyFill="1" applyBorder="1"/>
    <xf numFmtId="20" fontId="0" fillId="0" borderId="14" xfId="0" applyNumberFormat="1" applyFill="1" applyBorder="1"/>
    <xf numFmtId="20" fontId="0" fillId="0" borderId="15" xfId="0" applyNumberFormat="1" applyFill="1" applyBorder="1"/>
    <xf numFmtId="20" fontId="20" fillId="0" borderId="0" xfId="0" applyNumberFormat="1" applyFont="1" applyFill="1" applyBorder="1"/>
    <xf numFmtId="20" fontId="20" fillId="0" borderId="9" xfId="0" applyNumberFormat="1" applyFont="1" applyFill="1" applyBorder="1"/>
    <xf numFmtId="20" fontId="32" fillId="0" borderId="10" xfId="0" applyNumberFormat="1" applyFont="1" applyFill="1" applyBorder="1"/>
    <xf numFmtId="20" fontId="32" fillId="0" borderId="15" xfId="0" applyNumberFormat="1" applyFont="1" applyFill="1" applyBorder="1"/>
    <xf numFmtId="20" fontId="0" fillId="3" borderId="2" xfId="0" applyNumberFormat="1" applyFill="1" applyBorder="1"/>
    <xf numFmtId="20" fontId="0" fillId="3" borderId="5" xfId="0" applyNumberFormat="1" applyFill="1" applyBorder="1"/>
    <xf numFmtId="20" fontId="0" fillId="3" borderId="7" xfId="0" applyNumberFormat="1" applyFill="1" applyBorder="1"/>
    <xf numFmtId="20" fontId="0" fillId="0" borderId="0" xfId="0" applyNumberFormat="1" applyFill="1" applyAlignment="1">
      <alignment horizontal="center"/>
    </xf>
    <xf numFmtId="20" fontId="0" fillId="0" borderId="0" xfId="0" applyNumberFormat="1" applyFill="1" applyBorder="1" applyAlignment="1">
      <alignment horizontal="center"/>
    </xf>
    <xf numFmtId="20" fontId="0" fillId="0" borderId="9" xfId="0" applyNumberFormat="1" applyFill="1" applyBorder="1" applyAlignment="1">
      <alignment horizontal="center"/>
    </xf>
    <xf numFmtId="20" fontId="0" fillId="0" borderId="1" xfId="0" applyNumberFormat="1" applyFill="1" applyBorder="1" applyAlignment="1">
      <alignment horizontal="center"/>
    </xf>
    <xf numFmtId="20" fontId="0" fillId="0" borderId="7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49" fontId="6" fillId="0" borderId="0" xfId="0" applyNumberFormat="1" applyFont="1" applyFill="1" applyAlignment="1">
      <alignment horizontal="left" vertical="center"/>
    </xf>
    <xf numFmtId="49" fontId="6" fillId="11" borderId="0" xfId="0" applyNumberFormat="1" applyFont="1" applyFill="1" applyAlignment="1">
      <alignment horizontal="left" vertical="center"/>
    </xf>
    <xf numFmtId="164" fontId="0" fillId="0" borderId="2" xfId="0" applyNumberFormat="1" applyFill="1" applyBorder="1"/>
    <xf numFmtId="164" fontId="0" fillId="0" borderId="5" xfId="0" applyNumberFormat="1" applyFill="1" applyBorder="1"/>
    <xf numFmtId="164" fontId="0" fillId="0" borderId="1" xfId="0" applyNumberFormat="1" applyFill="1" applyBorder="1"/>
    <xf numFmtId="164" fontId="0" fillId="0" borderId="7" xfId="0" applyNumberFormat="1" applyFill="1" applyBorder="1"/>
    <xf numFmtId="20" fontId="0" fillId="5" borderId="5" xfId="0" applyNumberFormat="1" applyFill="1" applyBorder="1"/>
    <xf numFmtId="20" fontId="0" fillId="5" borderId="9" xfId="0" applyNumberFormat="1" applyFill="1" applyBorder="1"/>
    <xf numFmtId="20" fontId="0" fillId="5" borderId="0" xfId="0" applyNumberFormat="1" applyFill="1" applyBorder="1"/>
    <xf numFmtId="0" fontId="30" fillId="5" borderId="5" xfId="0" applyFont="1" applyFill="1" applyBorder="1"/>
    <xf numFmtId="0" fontId="30" fillId="5" borderId="1" xfId="0" applyFont="1" applyFill="1" applyBorder="1"/>
    <xf numFmtId="0" fontId="0" fillId="5" borderId="12" xfId="0" applyFill="1" applyBorder="1"/>
    <xf numFmtId="0" fontId="0" fillId="0" borderId="13" xfId="0" applyBorder="1"/>
    <xf numFmtId="20" fontId="0" fillId="11" borderId="1" xfId="0" applyNumberFormat="1" applyFill="1" applyBorder="1"/>
    <xf numFmtId="20" fontId="7" fillId="0" borderId="2" xfId="0" applyNumberFormat="1" applyFont="1" applyFill="1" applyBorder="1"/>
    <xf numFmtId="20" fontId="7" fillId="4" borderId="2" xfId="0" applyNumberFormat="1" applyFont="1" applyFill="1" applyBorder="1"/>
    <xf numFmtId="20" fontId="7" fillId="0" borderId="5" xfId="0" applyNumberFormat="1" applyFont="1" applyFill="1" applyBorder="1"/>
    <xf numFmtId="20" fontId="7" fillId="0" borderId="1" xfId="0" applyNumberFormat="1" applyFont="1" applyFill="1" applyBorder="1"/>
    <xf numFmtId="20" fontId="7" fillId="4" borderId="1" xfId="0" applyNumberFormat="1" applyFont="1" applyFill="1" applyBorder="1"/>
    <xf numFmtId="20" fontId="7" fillId="2" borderId="0" xfId="0" applyNumberFormat="1" applyFont="1" applyFill="1" applyBorder="1"/>
    <xf numFmtId="20" fontId="7" fillId="4" borderId="0" xfId="0" applyNumberFormat="1" applyFont="1" applyFill="1" applyBorder="1"/>
    <xf numFmtId="20" fontId="7" fillId="0" borderId="0" xfId="0" applyNumberFormat="1" applyFont="1" applyFill="1" applyBorder="1"/>
    <xf numFmtId="0" fontId="7" fillId="0" borderId="0" xfId="0" applyFont="1" applyFill="1" applyBorder="1"/>
    <xf numFmtId="0" fontId="7" fillId="0" borderId="2" xfId="0" applyFont="1" applyFill="1" applyBorder="1"/>
    <xf numFmtId="20" fontId="7" fillId="11" borderId="0" xfId="0" applyNumberFormat="1" applyFont="1" applyFill="1"/>
    <xf numFmtId="0" fontId="37" fillId="0" borderId="3" xfId="0" applyFont="1" applyFill="1" applyBorder="1" applyAlignment="1"/>
    <xf numFmtId="20" fontId="0" fillId="0" borderId="13" xfId="0" applyNumberFormat="1" applyFill="1" applyBorder="1"/>
    <xf numFmtId="0" fontId="24" fillId="0" borderId="12" xfId="0" applyFont="1" applyFill="1" applyBorder="1" applyAlignment="1">
      <alignment vertical="center"/>
    </xf>
    <xf numFmtId="0" fontId="17" fillId="0" borderId="12" xfId="0" applyFont="1" applyFill="1" applyBorder="1"/>
    <xf numFmtId="0" fontId="38" fillId="0" borderId="0" xfId="0" applyFont="1" applyFill="1" applyAlignment="1">
      <alignment vertical="center"/>
    </xf>
    <xf numFmtId="0" fontId="17" fillId="13" borderId="0" xfId="0" applyFont="1" applyFill="1" applyAlignment="1">
      <alignment horizontal="left"/>
    </xf>
    <xf numFmtId="0" fontId="19" fillId="0" borderId="0" xfId="0" applyFont="1" applyFill="1" applyAlignment="1"/>
    <xf numFmtId="20" fontId="0" fillId="0" borderId="4" xfId="0" applyNumberFormat="1" applyFill="1" applyBorder="1"/>
    <xf numFmtId="20" fontId="0" fillId="0" borderId="6" xfId="0" applyNumberFormat="1" applyFill="1" applyBorder="1"/>
    <xf numFmtId="20" fontId="0" fillId="12" borderId="4" xfId="0" applyNumberFormat="1" applyFill="1" applyBorder="1"/>
    <xf numFmtId="20" fontId="0" fillId="12" borderId="2" xfId="0" applyNumberFormat="1" applyFill="1" applyBorder="1"/>
    <xf numFmtId="20" fontId="0" fillId="12" borderId="5" xfId="0" applyNumberFormat="1" applyFill="1" applyBorder="1"/>
    <xf numFmtId="20" fontId="0" fillId="12" borderId="6" xfId="0" applyNumberFormat="1" applyFill="1" applyBorder="1"/>
    <xf numFmtId="20" fontId="0" fillId="12" borderId="1" xfId="0" applyNumberFormat="1" applyFill="1" applyBorder="1"/>
    <xf numFmtId="20" fontId="0" fillId="12" borderId="7" xfId="0" applyNumberFormat="1" applyFill="1" applyBorder="1"/>
    <xf numFmtId="20" fontId="0" fillId="9" borderId="4" xfId="0" applyNumberFormat="1" applyFill="1" applyBorder="1"/>
    <xf numFmtId="20" fontId="0" fillId="9" borderId="2" xfId="0" applyNumberFormat="1" applyFill="1" applyBorder="1"/>
    <xf numFmtId="20" fontId="0" fillId="9" borderId="5" xfId="0" applyNumberFormat="1" applyFill="1" applyBorder="1"/>
    <xf numFmtId="20" fontId="0" fillId="9" borderId="6" xfId="0" applyNumberFormat="1" applyFill="1" applyBorder="1"/>
    <xf numFmtId="20" fontId="0" fillId="9" borderId="1" xfId="0" applyNumberFormat="1" applyFill="1" applyBorder="1"/>
    <xf numFmtId="20" fontId="0" fillId="9" borderId="7" xfId="0" applyNumberFormat="1" applyFill="1" applyBorder="1"/>
    <xf numFmtId="20" fontId="0" fillId="0" borderId="8" xfId="0" applyNumberFormat="1" applyFill="1" applyBorder="1"/>
    <xf numFmtId="0" fontId="24" fillId="0" borderId="2" xfId="0" applyFont="1" applyFill="1" applyBorder="1"/>
    <xf numFmtId="0" fontId="0" fillId="0" borderId="10" xfId="0" applyFill="1" applyBorder="1"/>
    <xf numFmtId="20" fontId="0" fillId="4" borderId="10" xfId="0" applyNumberFormat="1" applyFill="1" applyBorder="1"/>
    <xf numFmtId="0" fontId="0" fillId="0" borderId="14" xfId="0" applyFill="1" applyBorder="1"/>
    <xf numFmtId="20" fontId="0" fillId="4" borderId="14" xfId="0" applyNumberFormat="1" applyFill="1" applyBorder="1"/>
    <xf numFmtId="0" fontId="0" fillId="0" borderId="15" xfId="0" applyFill="1" applyBorder="1"/>
    <xf numFmtId="20" fontId="0" fillId="4" borderId="15" xfId="0" applyNumberFormat="1" applyFill="1" applyBorder="1"/>
    <xf numFmtId="20" fontId="0" fillId="5" borderId="14" xfId="0" applyNumberFormat="1" applyFill="1" applyBorder="1"/>
    <xf numFmtId="20" fontId="0" fillId="5" borderId="15" xfId="0" applyNumberFormat="1" applyFill="1" applyBorder="1"/>
    <xf numFmtId="20" fontId="7" fillId="0" borderId="10" xfId="0" applyNumberFormat="1" applyFont="1" applyFill="1" applyBorder="1"/>
    <xf numFmtId="20" fontId="7" fillId="0" borderId="14" xfId="0" applyNumberFormat="1" applyFont="1" applyFill="1" applyBorder="1"/>
    <xf numFmtId="20" fontId="7" fillId="0" borderId="15" xfId="0" applyNumberFormat="1" applyFont="1" applyFill="1" applyBorder="1"/>
    <xf numFmtId="20" fontId="0" fillId="4" borderId="4" xfId="0" applyNumberFormat="1" applyFill="1" applyBorder="1"/>
    <xf numFmtId="20" fontId="0" fillId="12" borderId="8" xfId="0" applyNumberFormat="1" applyFill="1" applyBorder="1"/>
    <xf numFmtId="20" fontId="0" fillId="12" borderId="0" xfId="0" applyNumberFormat="1" applyFill="1" applyBorder="1"/>
    <xf numFmtId="20" fontId="0" fillId="12" borderId="9" xfId="0" applyNumberFormat="1" applyFill="1" applyBorder="1"/>
    <xf numFmtId="20" fontId="6" fillId="0" borderId="0" xfId="0" applyNumberFormat="1" applyFont="1" applyFill="1" applyBorder="1" applyAlignment="1"/>
    <xf numFmtId="20" fontId="16" fillId="0" borderId="2" xfId="0" applyNumberFormat="1" applyFont="1" applyFill="1" applyBorder="1" applyAlignment="1"/>
    <xf numFmtId="20" fontId="17" fillId="0" borderId="9" xfId="0" applyNumberFormat="1" applyFont="1" applyFill="1" applyBorder="1"/>
    <xf numFmtId="0" fontId="0" fillId="11" borderId="1" xfId="0" applyFill="1" applyBorder="1"/>
    <xf numFmtId="20" fontId="17" fillId="0" borderId="5" xfId="0" applyNumberFormat="1" applyFont="1" applyFill="1" applyBorder="1"/>
    <xf numFmtId="20" fontId="17" fillId="0" borderId="7" xfId="0" applyNumberFormat="1" applyFont="1" applyFill="1" applyBorder="1"/>
    <xf numFmtId="20" fontId="0" fillId="0" borderId="10" xfId="0" applyNumberFormat="1" applyBorder="1"/>
    <xf numFmtId="20" fontId="0" fillId="0" borderId="14" xfId="0" applyNumberFormat="1" applyBorder="1"/>
    <xf numFmtId="20" fontId="0" fillId="0" borderId="15" xfId="0" applyNumberFormat="1" applyBorder="1"/>
    <xf numFmtId="0" fontId="0" fillId="0" borderId="10" xfId="0" applyBorder="1"/>
    <xf numFmtId="20" fontId="17" fillId="0" borderId="10" xfId="0" applyNumberFormat="1" applyFont="1" applyBorder="1"/>
    <xf numFmtId="20" fontId="17" fillId="4" borderId="10" xfId="0" applyNumberFormat="1" applyFont="1" applyFill="1" applyBorder="1"/>
    <xf numFmtId="20" fontId="17" fillId="0" borderId="14" xfId="0" applyNumberFormat="1" applyFont="1" applyBorder="1"/>
    <xf numFmtId="20" fontId="17" fillId="4" borderId="14" xfId="0" applyNumberFormat="1" applyFont="1" applyFill="1" applyBorder="1"/>
    <xf numFmtId="20" fontId="17" fillId="0" borderId="15" xfId="0" applyNumberFormat="1" applyFont="1" applyFill="1" applyBorder="1"/>
    <xf numFmtId="20" fontId="17" fillId="4" borderId="15" xfId="0" applyNumberFormat="1" applyFont="1" applyFill="1" applyBorder="1"/>
    <xf numFmtId="20" fontId="17" fillId="0" borderId="14" xfId="0" applyNumberFormat="1" applyFont="1" applyFill="1" applyBorder="1"/>
    <xf numFmtId="0" fontId="0" fillId="0" borderId="14" xfId="0" applyFill="1" applyBorder="1" applyAlignment="1">
      <alignment horizontal="center"/>
    </xf>
    <xf numFmtId="0" fontId="0" fillId="0" borderId="3" xfId="0" applyFill="1" applyBorder="1"/>
    <xf numFmtId="20" fontId="0" fillId="0" borderId="3" xfId="0" applyNumberFormat="1" applyFill="1" applyBorder="1"/>
    <xf numFmtId="0" fontId="0" fillId="0" borderId="10" xfId="0" applyFill="1" applyBorder="1" applyAlignment="1"/>
    <xf numFmtId="0" fontId="29" fillId="0" borderId="10" xfId="0" applyFont="1" applyFill="1" applyBorder="1"/>
    <xf numFmtId="20" fontId="17" fillId="0" borderId="10" xfId="0" applyNumberFormat="1" applyFont="1" applyFill="1" applyBorder="1"/>
    <xf numFmtId="0" fontId="28" fillId="0" borderId="14" xfId="0" applyFont="1" applyFill="1" applyBorder="1"/>
    <xf numFmtId="0" fontId="0" fillId="0" borderId="15" xfId="0" applyFill="1" applyBorder="1" applyAlignment="1"/>
    <xf numFmtId="0" fontId="9" fillId="0" borderId="10" xfId="0" applyFont="1" applyBorder="1"/>
    <xf numFmtId="0" fontId="6" fillId="0" borderId="14" xfId="0" applyFont="1" applyBorder="1"/>
    <xf numFmtId="0" fontId="0" fillId="0" borderId="15" xfId="0" applyBorder="1"/>
    <xf numFmtId="0" fontId="28" fillId="0" borderId="15" xfId="0" applyFont="1" applyFill="1" applyBorder="1"/>
    <xf numFmtId="0" fontId="13" fillId="0" borderId="3" xfId="0" applyFont="1" applyBorder="1"/>
    <xf numFmtId="20" fontId="13" fillId="0" borderId="10" xfId="0" applyNumberFormat="1" applyFont="1" applyBorder="1"/>
    <xf numFmtId="20" fontId="13" fillId="4" borderId="10" xfId="0" applyNumberFormat="1" applyFont="1" applyFill="1" applyBorder="1"/>
    <xf numFmtId="20" fontId="13" fillId="0" borderId="14" xfId="0" applyNumberFormat="1" applyFont="1" applyBorder="1"/>
    <xf numFmtId="20" fontId="13" fillId="4" borderId="14" xfId="0" applyNumberFormat="1" applyFont="1" applyFill="1" applyBorder="1"/>
    <xf numFmtId="20" fontId="13" fillId="0" borderId="14" xfId="0" applyNumberFormat="1" applyFont="1" applyFill="1" applyBorder="1"/>
    <xf numFmtId="0" fontId="0" fillId="0" borderId="14" xfId="0" applyBorder="1"/>
    <xf numFmtId="20" fontId="13" fillId="0" borderId="15" xfId="0" applyNumberFormat="1" applyFont="1" applyBorder="1"/>
    <xf numFmtId="20" fontId="13" fillId="0" borderId="15" xfId="0" applyNumberFormat="1" applyFont="1" applyFill="1" applyBorder="1"/>
    <xf numFmtId="20" fontId="13" fillId="3" borderId="15" xfId="0" applyNumberFormat="1" applyFont="1" applyFill="1" applyBorder="1"/>
    <xf numFmtId="0" fontId="13" fillId="0" borderId="3" xfId="0" applyFont="1" applyFill="1" applyBorder="1"/>
    <xf numFmtId="0" fontId="13" fillId="0" borderId="10" xfId="0" applyFont="1" applyBorder="1"/>
    <xf numFmtId="20" fontId="13" fillId="0" borderId="10" xfId="0" applyNumberFormat="1" applyFont="1" applyFill="1" applyBorder="1"/>
    <xf numFmtId="20" fontId="13" fillId="3" borderId="10" xfId="0" applyNumberFormat="1" applyFont="1" applyFill="1" applyBorder="1"/>
    <xf numFmtId="0" fontId="13" fillId="0" borderId="14" xfId="0" applyFont="1" applyBorder="1"/>
    <xf numFmtId="20" fontId="0" fillId="3" borderId="14" xfId="0" applyNumberFormat="1" applyFill="1" applyBorder="1"/>
    <xf numFmtId="0" fontId="13" fillId="0" borderId="15" xfId="0" applyFont="1" applyBorder="1"/>
    <xf numFmtId="20" fontId="13" fillId="4" borderId="15" xfId="0" applyNumberFormat="1" applyFont="1" applyFill="1" applyBorder="1"/>
    <xf numFmtId="20" fontId="0" fillId="3" borderId="10" xfId="0" applyNumberFormat="1" applyFill="1" applyBorder="1"/>
    <xf numFmtId="20" fontId="0" fillId="3" borderId="15" xfId="0" applyNumberFormat="1" applyFill="1" applyBorder="1"/>
    <xf numFmtId="0" fontId="17" fillId="0" borderId="3" xfId="0" applyFont="1" applyBorder="1"/>
    <xf numFmtId="20" fontId="17" fillId="3" borderId="14" xfId="0" applyNumberFormat="1" applyFont="1" applyFill="1" applyBorder="1"/>
    <xf numFmtId="20" fontId="17" fillId="3" borderId="15" xfId="0" applyNumberFormat="1" applyFont="1" applyFill="1" applyBorder="1"/>
    <xf numFmtId="0" fontId="17" fillId="0" borderId="3" xfId="0" applyFont="1" applyFill="1" applyBorder="1"/>
    <xf numFmtId="20" fontId="17" fillId="0" borderId="3" xfId="0" applyNumberFormat="1" applyFont="1" applyFill="1" applyBorder="1"/>
    <xf numFmtId="0" fontId="17" fillId="0" borderId="10" xfId="0" applyFont="1" applyFill="1" applyBorder="1"/>
    <xf numFmtId="20" fontId="17" fillId="3" borderId="10" xfId="0" applyNumberFormat="1" applyFont="1" applyFill="1" applyBorder="1"/>
    <xf numFmtId="20" fontId="6" fillId="4" borderId="14" xfId="0" applyNumberFormat="1" applyFont="1" applyFill="1" applyBorder="1"/>
    <xf numFmtId="20" fontId="6" fillId="4" borderId="15" xfId="0" applyNumberFormat="1" applyFont="1" applyFill="1" applyBorder="1"/>
    <xf numFmtId="20" fontId="17" fillId="0" borderId="15" xfId="0" applyNumberFormat="1" applyFont="1" applyBorder="1"/>
    <xf numFmtId="0" fontId="17" fillId="0" borderId="4" xfId="0" applyFont="1" applyFill="1" applyBorder="1"/>
    <xf numFmtId="0" fontId="17" fillId="0" borderId="6" xfId="0" applyFont="1" applyFill="1" applyBorder="1"/>
    <xf numFmtId="0" fontId="17" fillId="0" borderId="8" xfId="0" applyFont="1" applyFill="1" applyBorder="1"/>
    <xf numFmtId="0" fontId="37" fillId="0" borderId="0" xfId="0" applyFont="1" applyFill="1" applyBorder="1" applyAlignment="1"/>
    <xf numFmtId="0" fontId="19" fillId="0" borderId="0" xfId="0" applyFont="1" applyFill="1" applyAlignment="1">
      <alignment horizontal="left" vertical="center"/>
    </xf>
    <xf numFmtId="20" fontId="17" fillId="0" borderId="13" xfId="0" applyNumberFormat="1" applyFont="1" applyFill="1" applyBorder="1" applyAlignment="1">
      <alignment horizontal="right"/>
    </xf>
    <xf numFmtId="20" fontId="20" fillId="0" borderId="0" xfId="0" applyNumberFormat="1" applyFont="1" applyBorder="1"/>
    <xf numFmtId="20" fontId="20" fillId="0" borderId="1" xfId="0" applyNumberFormat="1" applyFont="1" applyBorder="1"/>
    <xf numFmtId="20" fontId="0" fillId="0" borderId="2" xfId="0" applyNumberFormat="1" applyFont="1" applyFill="1" applyBorder="1"/>
    <xf numFmtId="20" fontId="0" fillId="0" borderId="5" xfId="0" applyNumberFormat="1" applyFont="1" applyFill="1" applyBorder="1"/>
    <xf numFmtId="20" fontId="0" fillId="0" borderId="0" xfId="0" applyNumberFormat="1" applyFont="1" applyFill="1" applyBorder="1"/>
    <xf numFmtId="20" fontId="0" fillId="0" borderId="9" xfId="0" applyNumberFormat="1" applyFont="1" applyFill="1" applyBorder="1"/>
    <xf numFmtId="20" fontId="0" fillId="0" borderId="7" xfId="0" applyNumberFormat="1" applyFont="1" applyFill="1" applyBorder="1"/>
    <xf numFmtId="20" fontId="35" fillId="0" borderId="2" xfId="0" applyNumberFormat="1" applyFont="1" applyFill="1" applyBorder="1"/>
    <xf numFmtId="20" fontId="20" fillId="0" borderId="2" xfId="0" applyNumberFormat="1" applyFont="1" applyBorder="1"/>
    <xf numFmtId="20" fontId="35" fillId="0" borderId="0" xfId="0" applyNumberFormat="1" applyFont="1" applyBorder="1"/>
    <xf numFmtId="0" fontId="0" fillId="6" borderId="15" xfId="0" applyFill="1" applyBorder="1"/>
    <xf numFmtId="0" fontId="0" fillId="6" borderId="10" xfId="0" applyFill="1" applyBorder="1"/>
    <xf numFmtId="0" fontId="0" fillId="0" borderId="11" xfId="0" applyBorder="1"/>
    <xf numFmtId="0" fontId="0" fillId="5" borderId="15" xfId="0" applyFill="1" applyBorder="1"/>
    <xf numFmtId="20" fontId="0" fillId="5" borderId="10" xfId="0" applyNumberFormat="1" applyFill="1" applyBorder="1"/>
    <xf numFmtId="0" fontId="0" fillId="0" borderId="3" xfId="0" applyBorder="1"/>
    <xf numFmtId="0" fontId="0" fillId="5" borderId="3" xfId="0" applyFill="1" applyBorder="1"/>
    <xf numFmtId="20" fontId="20" fillId="5" borderId="10" xfId="0" applyNumberFormat="1" applyFont="1" applyFill="1" applyBorder="1"/>
    <xf numFmtId="0" fontId="0" fillId="8" borderId="3" xfId="0" applyFill="1" applyBorder="1"/>
    <xf numFmtId="20" fontId="0" fillId="8" borderId="14" xfId="0" applyNumberFormat="1" applyFill="1" applyBorder="1"/>
    <xf numFmtId="20" fontId="0" fillId="8" borderId="15" xfId="0" applyNumberFormat="1" applyFill="1" applyBorder="1"/>
    <xf numFmtId="17" fontId="0" fillId="0" borderId="15" xfId="0" applyNumberFormat="1" applyBorder="1"/>
    <xf numFmtId="0" fontId="7" fillId="0" borderId="0" xfId="0" applyFont="1" applyBorder="1"/>
    <xf numFmtId="20" fontId="7" fillId="0" borderId="10" xfId="0" applyNumberFormat="1" applyFont="1" applyBorder="1"/>
    <xf numFmtId="20" fontId="7" fillId="0" borderId="15" xfId="0" applyNumberFormat="1" applyFont="1" applyBorder="1"/>
    <xf numFmtId="0" fontId="33" fillId="0" borderId="0" xfId="0" applyFont="1" applyFill="1" applyAlignment="1">
      <alignment horizontal="left"/>
    </xf>
    <xf numFmtId="20" fontId="25" fillId="4" borderId="10" xfId="0" applyNumberFormat="1" applyFont="1" applyFill="1" applyBorder="1"/>
    <xf numFmtId="20" fontId="25" fillId="4" borderId="15" xfId="0" applyNumberFormat="1" applyFont="1" applyFill="1" applyBorder="1"/>
    <xf numFmtId="20" fontId="25" fillId="4" borderId="14" xfId="0" applyNumberFormat="1" applyFont="1" applyFill="1" applyBorder="1"/>
    <xf numFmtId="0" fontId="17" fillId="0" borderId="10" xfId="0" applyFont="1" applyFill="1" applyBorder="1" applyAlignment="1"/>
    <xf numFmtId="20" fontId="17" fillId="0" borderId="6" xfId="0" applyNumberFormat="1" applyFont="1" applyFill="1" applyBorder="1"/>
    <xf numFmtId="20" fontId="17" fillId="0" borderId="8" xfId="0" applyNumberFormat="1" applyFont="1" applyFill="1" applyBorder="1"/>
    <xf numFmtId="0" fontId="5" fillId="0" borderId="4" xfId="0" applyFont="1" applyFill="1" applyBorder="1"/>
    <xf numFmtId="0" fontId="5" fillId="0" borderId="10" xfId="0" applyFont="1" applyFill="1" applyBorder="1"/>
    <xf numFmtId="0" fontId="0" fillId="11" borderId="0" xfId="0" applyFill="1" applyBorder="1"/>
    <xf numFmtId="0" fontId="0" fillId="11" borderId="10" xfId="0" applyFill="1" applyBorder="1"/>
    <xf numFmtId="0" fontId="0" fillId="0" borderId="14" xfId="0" applyFill="1" applyBorder="1" applyAlignment="1"/>
    <xf numFmtId="0" fontId="0" fillId="14" borderId="0" xfId="0" applyFill="1" applyBorder="1"/>
    <xf numFmtId="0" fontId="0" fillId="14" borderId="0" xfId="0" applyFill="1"/>
    <xf numFmtId="0" fontId="0" fillId="14" borderId="15" xfId="0" applyFill="1" applyBorder="1"/>
    <xf numFmtId="0" fontId="0" fillId="5" borderId="13" xfId="0" applyFill="1" applyBorder="1"/>
    <xf numFmtId="0" fontId="4" fillId="0" borderId="0" xfId="0" applyFont="1" applyFill="1" applyAlignment="1">
      <alignment horizontal="left" vertical="center"/>
    </xf>
    <xf numFmtId="20" fontId="0" fillId="4" borderId="6" xfId="0" applyNumberFormat="1" applyFill="1" applyBorder="1"/>
    <xf numFmtId="0" fontId="17" fillId="0" borderId="4" xfId="0" applyFont="1" applyFill="1" applyBorder="1" applyAlignment="1"/>
    <xf numFmtId="0" fontId="4" fillId="0" borderId="2" xfId="0" applyFont="1" applyFill="1" applyBorder="1" applyAlignment="1">
      <alignment horizontal="left" vertical="center"/>
    </xf>
    <xf numFmtId="0" fontId="4" fillId="0" borderId="6" xfId="0" applyFont="1" applyFill="1" applyBorder="1" applyAlignment="1"/>
    <xf numFmtId="0" fontId="4" fillId="0" borderId="1" xfId="0" applyFont="1" applyFill="1" applyBorder="1" applyAlignment="1">
      <alignment horizontal="left" vertical="center"/>
    </xf>
    <xf numFmtId="0" fontId="17" fillId="0" borderId="0" xfId="0" applyFont="1" applyFill="1" applyBorder="1"/>
    <xf numFmtId="0" fontId="17" fillId="0" borderId="6" xfId="0" applyFont="1" applyFill="1" applyBorder="1" applyAlignment="1"/>
    <xf numFmtId="0" fontId="4" fillId="0" borderId="4" xfId="0" applyFont="1" applyFill="1" applyBorder="1"/>
    <xf numFmtId="0" fontId="4" fillId="0" borderId="8" xfId="0" applyFont="1" applyFill="1" applyBorder="1"/>
    <xf numFmtId="49" fontId="4" fillId="11" borderId="0" xfId="0" applyNumberFormat="1" applyFont="1" applyFill="1" applyAlignment="1">
      <alignment horizontal="left" vertical="center"/>
    </xf>
    <xf numFmtId="0" fontId="0" fillId="7" borderId="0" xfId="0" applyFill="1"/>
    <xf numFmtId="0" fontId="0" fillId="15" borderId="11" xfId="0" applyFill="1" applyBorder="1"/>
    <xf numFmtId="0" fontId="0" fillId="15" borderId="12" xfId="0" applyFill="1" applyBorder="1"/>
    <xf numFmtId="0" fontId="13" fillId="15" borderId="3" xfId="0" applyFont="1" applyFill="1" applyBorder="1"/>
    <xf numFmtId="0" fontId="17" fillId="15" borderId="3" xfId="0" applyFont="1" applyFill="1" applyBorder="1"/>
    <xf numFmtId="20" fontId="17" fillId="15" borderId="3" xfId="0" applyNumberFormat="1" applyFont="1" applyFill="1" applyBorder="1"/>
    <xf numFmtId="0" fontId="0" fillId="15" borderId="4" xfId="0" applyFill="1" applyBorder="1"/>
    <xf numFmtId="0" fontId="0" fillId="15" borderId="2" xfId="0" applyFill="1" applyBorder="1"/>
    <xf numFmtId="0" fontId="13" fillId="15" borderId="10" xfId="0" applyFont="1" applyFill="1" applyBorder="1"/>
    <xf numFmtId="20" fontId="17" fillId="15" borderId="10" xfId="0" applyNumberFormat="1" applyFont="1" applyFill="1" applyBorder="1"/>
    <xf numFmtId="0" fontId="17" fillId="15" borderId="10" xfId="0" applyFont="1" applyFill="1" applyBorder="1"/>
    <xf numFmtId="0" fontId="0" fillId="15" borderId="5" xfId="0" applyFill="1" applyBorder="1"/>
    <xf numFmtId="20" fontId="13" fillId="15" borderId="3" xfId="0" applyNumberFormat="1" applyFont="1" applyFill="1" applyBorder="1"/>
    <xf numFmtId="20" fontId="32" fillId="0" borderId="14" xfId="0" applyNumberFormat="1" applyFont="1" applyFill="1" applyBorder="1"/>
    <xf numFmtId="0" fontId="7" fillId="0" borderId="1" xfId="0" applyFont="1" applyFill="1" applyBorder="1"/>
    <xf numFmtId="0" fontId="0" fillId="16" borderId="11" xfId="0" applyFill="1" applyBorder="1"/>
    <xf numFmtId="0" fontId="0" fillId="16" borderId="12" xfId="0" applyFill="1" applyBorder="1"/>
    <xf numFmtId="0" fontId="13" fillId="16" borderId="3" xfId="0" applyFont="1" applyFill="1" applyBorder="1"/>
    <xf numFmtId="0" fontId="17" fillId="16" borderId="3" xfId="0" applyFont="1" applyFill="1" applyBorder="1"/>
    <xf numFmtId="20" fontId="17" fillId="16" borderId="3" xfId="0" applyNumberFormat="1" applyFont="1" applyFill="1" applyBorder="1"/>
    <xf numFmtId="0" fontId="0" fillId="16" borderId="11" xfId="0" applyFill="1" applyBorder="1" applyAlignment="1"/>
    <xf numFmtId="0" fontId="0" fillId="16" borderId="12" xfId="0" applyFill="1" applyBorder="1" applyAlignment="1"/>
    <xf numFmtId="20" fontId="17" fillId="16" borderId="12" xfId="0" applyNumberFormat="1" applyFont="1" applyFill="1" applyBorder="1"/>
    <xf numFmtId="20" fontId="0" fillId="7" borderId="2" xfId="0" applyNumberFormat="1" applyFill="1" applyBorder="1"/>
    <xf numFmtId="20" fontId="0" fillId="11" borderId="2" xfId="0" applyNumberFormat="1" applyFill="1" applyBorder="1"/>
    <xf numFmtId="20" fontId="9" fillId="11" borderId="1" xfId="0" applyNumberFormat="1" applyFont="1" applyFill="1" applyBorder="1"/>
    <xf numFmtId="20" fontId="13" fillId="7" borderId="0" xfId="0" applyNumberFormat="1" applyFont="1" applyFill="1" applyBorder="1" applyAlignment="1"/>
    <xf numFmtId="20" fontId="13" fillId="7" borderId="1" xfId="0" applyNumberFormat="1" applyFont="1" applyFill="1" applyBorder="1"/>
    <xf numFmtId="20" fontId="0" fillId="7" borderId="0" xfId="0" applyNumberFormat="1" applyFill="1" applyBorder="1"/>
    <xf numFmtId="20" fontId="13" fillId="7" borderId="1" xfId="0" applyNumberFormat="1" applyFont="1" applyFill="1" applyBorder="1" applyAlignment="1"/>
    <xf numFmtId="20" fontId="15" fillId="7" borderId="0" xfId="0" applyNumberFormat="1" applyFont="1" applyFill="1" applyBorder="1" applyAlignment="1"/>
    <xf numFmtId="20" fontId="13" fillId="7" borderId="2" xfId="0" applyNumberFormat="1" applyFont="1" applyFill="1" applyBorder="1"/>
    <xf numFmtId="20" fontId="0" fillId="7" borderId="1" xfId="0" applyNumberFormat="1" applyFill="1" applyBorder="1"/>
    <xf numFmtId="20" fontId="20" fillId="0" borderId="2" xfId="0" applyNumberFormat="1" applyFont="1" applyFill="1" applyBorder="1" applyAlignment="1"/>
    <xf numFmtId="20" fontId="20" fillId="0" borderId="1" xfId="0" applyNumberFormat="1" applyFont="1" applyFill="1" applyBorder="1" applyAlignment="1"/>
    <xf numFmtId="20" fontId="20" fillId="0" borderId="0" xfId="0" applyNumberFormat="1" applyFont="1" applyFill="1" applyBorder="1" applyAlignment="1"/>
    <xf numFmtId="20" fontId="4" fillId="0" borderId="0" xfId="0" applyNumberFormat="1" applyFont="1" applyFill="1" applyAlignment="1"/>
    <xf numFmtId="165" fontId="0" fillId="0" borderId="7" xfId="0" applyNumberFormat="1" applyFill="1" applyBorder="1"/>
    <xf numFmtId="165" fontId="0" fillId="0" borderId="5" xfId="0" applyNumberFormat="1" applyFill="1" applyBorder="1"/>
    <xf numFmtId="20" fontId="8" fillId="0" borderId="2" xfId="0" applyNumberFormat="1" applyFont="1" applyFill="1" applyBorder="1" applyAlignment="1"/>
    <xf numFmtId="20" fontId="0" fillId="0" borderId="15" xfId="0" applyNumberFormat="1" applyFill="1" applyBorder="1" applyAlignment="1"/>
    <xf numFmtId="20" fontId="0" fillId="0" borderId="14" xfId="0" applyNumberFormat="1" applyFill="1" applyBorder="1" applyAlignment="1"/>
    <xf numFmtId="20" fontId="6" fillId="0" borderId="15" xfId="0" applyNumberFormat="1" applyFont="1" applyFill="1" applyBorder="1"/>
    <xf numFmtId="20" fontId="14" fillId="0" borderId="3" xfId="0" applyNumberFormat="1" applyFont="1" applyFill="1" applyBorder="1"/>
    <xf numFmtId="0" fontId="0" fillId="11" borderId="3" xfId="0" applyFill="1" applyBorder="1"/>
    <xf numFmtId="20" fontId="19" fillId="0" borderId="3" xfId="0" applyNumberFormat="1" applyFont="1" applyFill="1" applyBorder="1"/>
    <xf numFmtId="0" fontId="17" fillId="0" borderId="4" xfId="0" applyFont="1" applyBorder="1"/>
    <xf numFmtId="0" fontId="17" fillId="0" borderId="6" xfId="0" applyFont="1" applyBorder="1"/>
    <xf numFmtId="0" fontId="17" fillId="0" borderId="11" xfId="0" applyFont="1" applyFill="1" applyBorder="1" applyAlignment="1">
      <alignment horizontal="left"/>
    </xf>
    <xf numFmtId="0" fontId="17" fillId="0" borderId="8" xfId="0" applyFont="1" applyFill="1" applyBorder="1" applyAlignment="1"/>
    <xf numFmtId="0" fontId="6" fillId="17" borderId="11" xfId="0" applyFont="1" applyFill="1" applyBorder="1" applyAlignment="1">
      <alignment horizontal="left"/>
    </xf>
    <xf numFmtId="0" fontId="0" fillId="17" borderId="12" xfId="0" applyFill="1" applyBorder="1" applyAlignment="1">
      <alignment horizontal="right"/>
    </xf>
    <xf numFmtId="20" fontId="3" fillId="0" borderId="0" xfId="0" applyNumberFormat="1" applyFont="1" applyFill="1" applyAlignment="1"/>
    <xf numFmtId="20" fontId="0" fillId="4" borderId="8" xfId="0" applyNumberFormat="1" applyFill="1" applyBorder="1"/>
    <xf numFmtId="20" fontId="0" fillId="11" borderId="0" xfId="0" applyNumberFormat="1" applyFill="1" applyBorder="1"/>
    <xf numFmtId="20" fontId="0" fillId="7" borderId="10" xfId="0" applyNumberFormat="1" applyFill="1" applyBorder="1"/>
    <xf numFmtId="20" fontId="0" fillId="7" borderId="15" xfId="0" applyNumberFormat="1" applyFill="1" applyBorder="1"/>
    <xf numFmtId="20" fontId="0" fillId="7" borderId="14" xfId="0" applyNumberFormat="1" applyFill="1" applyBorder="1"/>
    <xf numFmtId="20" fontId="0" fillId="7" borderId="5" xfId="0" applyNumberFormat="1" applyFill="1" applyBorder="1"/>
    <xf numFmtId="20" fontId="0" fillId="7" borderId="7" xfId="0" applyNumberFormat="1" applyFill="1" applyBorder="1"/>
    <xf numFmtId="0" fontId="2" fillId="0" borderId="8" xfId="0" applyFont="1" applyFill="1" applyBorder="1"/>
    <xf numFmtId="20" fontId="0" fillId="0" borderId="9" xfId="0" applyNumberFormat="1" applyBorder="1" applyAlignment="1">
      <alignment horizontal="center"/>
    </xf>
    <xf numFmtId="20" fontId="0" fillId="0" borderId="4" xfId="0" applyNumberFormat="1" applyBorder="1"/>
    <xf numFmtId="20" fontId="0" fillId="0" borderId="6" xfId="0" applyNumberFormat="1" applyBorder="1"/>
    <xf numFmtId="20" fontId="0" fillId="0" borderId="8" xfId="0" applyNumberFormat="1" applyBorder="1"/>
    <xf numFmtId="20" fontId="32" fillId="0" borderId="10" xfId="0" applyNumberFormat="1" applyFont="1" applyBorder="1"/>
    <xf numFmtId="20" fontId="32" fillId="0" borderId="15" xfId="0" applyNumberFormat="1" applyFont="1" applyBorder="1"/>
    <xf numFmtId="20" fontId="0" fillId="0" borderId="14" xfId="0" applyNumberFormat="1" applyBorder="1" applyAlignment="1">
      <alignment horizontal="center"/>
    </xf>
    <xf numFmtId="20" fontId="32" fillId="0" borderId="14" xfId="0" applyNumberFormat="1" applyFont="1" applyBorder="1"/>
    <xf numFmtId="0" fontId="39" fillId="0" borderId="6" xfId="0" applyFont="1" applyBorder="1"/>
    <xf numFmtId="0" fontId="39" fillId="0" borderId="8" xfId="0" applyFont="1" applyBorder="1"/>
    <xf numFmtId="0" fontId="40" fillId="0" borderId="8" xfId="0" applyFont="1" applyBorder="1"/>
    <xf numFmtId="20" fontId="40" fillId="0" borderId="5" xfId="0" applyNumberFormat="1" applyFont="1" applyFill="1" applyBorder="1"/>
    <xf numFmtId="20" fontId="40" fillId="0" borderId="9" xfId="0" applyNumberFormat="1" applyFont="1" applyFill="1" applyBorder="1"/>
    <xf numFmtId="0" fontId="39" fillId="0" borderId="4" xfId="0" applyFont="1" applyBorder="1"/>
    <xf numFmtId="20" fontId="40" fillId="0" borderId="10" xfId="0" applyNumberFormat="1" applyFont="1" applyFill="1" applyBorder="1"/>
    <xf numFmtId="20" fontId="40" fillId="0" borderId="15" xfId="0" applyNumberFormat="1" applyFont="1" applyFill="1" applyBorder="1"/>
    <xf numFmtId="20" fontId="40" fillId="0" borderId="14" xfId="0" applyNumberFormat="1" applyFont="1" applyFill="1" applyBorder="1"/>
    <xf numFmtId="0" fontId="0" fillId="0" borderId="13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20" fontId="17" fillId="0" borderId="3" xfId="0" applyNumberFormat="1" applyFont="1" applyFill="1" applyBorder="1" applyAlignment="1">
      <alignment horizontal="right"/>
    </xf>
    <xf numFmtId="0" fontId="0" fillId="0" borderId="9" xfId="0" applyFill="1" applyBorder="1" applyAlignment="1"/>
    <xf numFmtId="0" fontId="0" fillId="0" borderId="7" xfId="0" applyFill="1" applyBorder="1" applyAlignment="1"/>
    <xf numFmtId="20" fontId="40" fillId="4" borderId="10" xfId="0" applyNumberFormat="1" applyFont="1" applyFill="1" applyBorder="1"/>
    <xf numFmtId="20" fontId="41" fillId="0" borderId="10" xfId="0" applyNumberFormat="1" applyFont="1" applyFill="1" applyBorder="1"/>
    <xf numFmtId="20" fontId="40" fillId="4" borderId="15" xfId="0" applyNumberFormat="1" applyFont="1" applyFill="1" applyBorder="1"/>
    <xf numFmtId="20" fontId="41" fillId="0" borderId="15" xfId="0" applyNumberFormat="1" applyFont="1" applyFill="1" applyBorder="1"/>
    <xf numFmtId="20" fontId="40" fillId="4" borderId="14" xfId="0" applyNumberFormat="1" applyFont="1" applyFill="1" applyBorder="1"/>
    <xf numFmtId="20" fontId="41" fillId="0" borderId="14" xfId="0" applyNumberFormat="1" applyFont="1" applyFill="1" applyBorder="1"/>
    <xf numFmtId="20" fontId="40" fillId="4" borderId="14" xfId="0" applyNumberFormat="1" applyFont="1" applyFill="1" applyBorder="1" applyAlignment="1">
      <alignment horizontal="center"/>
    </xf>
    <xf numFmtId="20" fontId="41" fillId="0" borderId="14" xfId="0" applyNumberFormat="1" applyFont="1" applyFill="1" applyBorder="1" applyAlignment="1">
      <alignment horizontal="center"/>
    </xf>
    <xf numFmtId="0" fontId="17" fillId="0" borderId="3" xfId="0" applyFont="1" applyFill="1" applyBorder="1" applyAlignment="1">
      <alignment horizontal="right"/>
    </xf>
    <xf numFmtId="20" fontId="2" fillId="0" borderId="3" xfId="0" applyNumberFormat="1" applyFont="1" applyBorder="1"/>
    <xf numFmtId="0" fontId="19" fillId="0" borderId="0" xfId="0" applyFont="1"/>
    <xf numFmtId="20" fontId="6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6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/>
    <xf numFmtId="0" fontId="17" fillId="16" borderId="12" xfId="0" applyFont="1" applyFill="1" applyBorder="1"/>
    <xf numFmtId="20" fontId="6" fillId="0" borderId="14" xfId="0" applyNumberFormat="1" applyFont="1" applyBorder="1"/>
    <xf numFmtId="20" fontId="6" fillId="0" borderId="14" xfId="0" applyNumberFormat="1" applyFont="1" applyFill="1" applyBorder="1"/>
    <xf numFmtId="20" fontId="6" fillId="0" borderId="15" xfId="0" applyNumberFormat="1" applyFont="1" applyBorder="1"/>
    <xf numFmtId="0" fontId="2" fillId="0" borderId="0" xfId="0" applyFont="1" applyFill="1" applyBorder="1" applyAlignment="1"/>
    <xf numFmtId="20" fontId="17" fillId="11" borderId="3" xfId="0" applyNumberFormat="1" applyFont="1" applyFill="1" applyBorder="1" applyAlignment="1">
      <alignment horizontal="right"/>
    </xf>
    <xf numFmtId="20" fontId="40" fillId="0" borderId="2" xfId="0" applyNumberFormat="1" applyFont="1" applyFill="1" applyBorder="1"/>
    <xf numFmtId="20" fontId="40" fillId="0" borderId="1" xfId="0" applyNumberFormat="1" applyFont="1" applyFill="1" applyBorder="1"/>
    <xf numFmtId="20" fontId="40" fillId="0" borderId="0" xfId="0" applyNumberFormat="1" applyFont="1" applyFill="1" applyBorder="1"/>
    <xf numFmtId="0" fontId="0" fillId="17" borderId="3" xfId="0" applyFill="1" applyBorder="1" applyAlignment="1">
      <alignment horizontal="right"/>
    </xf>
    <xf numFmtId="0" fontId="17" fillId="17" borderId="3" xfId="0" applyFont="1" applyFill="1" applyBorder="1" applyAlignment="1">
      <alignment horizontal="right"/>
    </xf>
    <xf numFmtId="20" fontId="17" fillId="17" borderId="3" xfId="0" applyNumberFormat="1" applyFont="1" applyFill="1" applyBorder="1" applyAlignment="1">
      <alignment horizontal="right"/>
    </xf>
    <xf numFmtId="20" fontId="40" fillId="4" borderId="2" xfId="0" applyNumberFormat="1" applyFont="1" applyFill="1" applyBorder="1"/>
    <xf numFmtId="20" fontId="40" fillId="4" borderId="0" xfId="0" applyNumberFormat="1" applyFont="1" applyFill="1" applyBorder="1" applyAlignment="1">
      <alignment horizontal="center"/>
    </xf>
    <xf numFmtId="20" fontId="40" fillId="4" borderId="1" xfId="0" applyNumberFormat="1" applyFont="1" applyFill="1" applyBorder="1"/>
    <xf numFmtId="20" fontId="40" fillId="4" borderId="0" xfId="0" applyNumberFormat="1" applyFont="1" applyFill="1" applyBorder="1"/>
    <xf numFmtId="20" fontId="9" fillId="0" borderId="10" xfId="0" applyNumberFormat="1" applyFont="1" applyFill="1" applyBorder="1"/>
    <xf numFmtId="0" fontId="0" fillId="0" borderId="5" xfId="0" applyFill="1" applyBorder="1" applyAlignment="1"/>
    <xf numFmtId="20" fontId="2" fillId="0" borderId="10" xfId="0" applyNumberFormat="1" applyFont="1" applyFill="1" applyBorder="1"/>
    <xf numFmtId="20" fontId="20" fillId="5" borderId="15" xfId="0" applyNumberFormat="1" applyFont="1" applyFill="1" applyBorder="1"/>
    <xf numFmtId="20" fontId="0" fillId="0" borderId="15" xfId="0" applyNumberFormat="1" applyFill="1" applyBorder="1" applyAlignment="1">
      <alignment horizontal="center"/>
    </xf>
    <xf numFmtId="20" fontId="0" fillId="0" borderId="15" xfId="0" applyNumberFormat="1" applyBorder="1" applyAlignment="1">
      <alignment horizontal="center"/>
    </xf>
    <xf numFmtId="20" fontId="20" fillId="5" borderId="15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0" fillId="5" borderId="14" xfId="0" applyFont="1" applyFill="1" applyBorder="1" applyAlignment="1">
      <alignment horizontal="center"/>
    </xf>
    <xf numFmtId="20" fontId="0" fillId="4" borderId="15" xfId="0" applyNumberFormat="1" applyFill="1" applyBorder="1" applyAlignment="1">
      <alignment horizontal="center"/>
    </xf>
    <xf numFmtId="20" fontId="0" fillId="5" borderId="15" xfId="0" applyNumberForma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11" borderId="4" xfId="0" applyFill="1" applyBorder="1"/>
    <xf numFmtId="20" fontId="0" fillId="0" borderId="6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4" fillId="0" borderId="5" xfId="0" applyFont="1" applyFill="1" applyBorder="1"/>
    <xf numFmtId="20" fontId="0" fillId="4" borderId="5" xfId="0" applyNumberFormat="1" applyFont="1" applyFill="1" applyBorder="1"/>
    <xf numFmtId="20" fontId="0" fillId="4" borderId="9" xfId="0" applyNumberFormat="1" applyFont="1" applyFill="1" applyBorder="1"/>
    <xf numFmtId="20" fontId="0" fillId="4" borderId="7" xfId="0" applyNumberFormat="1" applyFont="1" applyFill="1" applyBorder="1"/>
    <xf numFmtId="20" fontId="8" fillId="4" borderId="10" xfId="0" applyNumberFormat="1" applyFont="1" applyFill="1" applyBorder="1"/>
    <xf numFmtId="20" fontId="8" fillId="0" borderId="10" xfId="0" applyNumberFormat="1" applyFont="1" applyBorder="1"/>
    <xf numFmtId="20" fontId="8" fillId="4" borderId="14" xfId="0" applyNumberFormat="1" applyFont="1" applyFill="1" applyBorder="1"/>
    <xf numFmtId="0" fontId="8" fillId="0" borderId="14" xfId="0" applyFont="1" applyBorder="1"/>
    <xf numFmtId="20" fontId="8" fillId="4" borderId="15" xfId="0" applyNumberFormat="1" applyFont="1" applyFill="1" applyBorder="1"/>
    <xf numFmtId="20" fontId="8" fillId="0" borderId="15" xfId="0" applyNumberFormat="1" applyFont="1" applyBorder="1"/>
    <xf numFmtId="0" fontId="8" fillId="0" borderId="15" xfId="0" applyFont="1" applyBorder="1"/>
    <xf numFmtId="0" fontId="24" fillId="11" borderId="10" xfId="0" applyFont="1" applyFill="1" applyBorder="1" applyAlignment="1">
      <alignment vertical="center"/>
    </xf>
    <xf numFmtId="0" fontId="0" fillId="16" borderId="3" xfId="0" applyFill="1" applyBorder="1"/>
    <xf numFmtId="20" fontId="20" fillId="7" borderId="2" xfId="0" applyNumberFormat="1" applyFont="1" applyFill="1" applyBorder="1"/>
    <xf numFmtId="20" fontId="20" fillId="7" borderId="1" xfId="0" applyNumberFormat="1" applyFont="1" applyFill="1" applyBorder="1"/>
    <xf numFmtId="0" fontId="42" fillId="6" borderId="10" xfId="0" applyFont="1" applyFill="1" applyBorder="1"/>
    <xf numFmtId="0" fontId="0" fillId="0" borderId="6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25" fillId="0" borderId="0" xfId="0" applyFont="1"/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68"/>
  <sheetViews>
    <sheetView tabSelected="1" topLeftCell="A815" zoomScaleNormal="100" zoomScaleSheetLayoutView="80" workbookViewId="0">
      <selection activeCell="Y839" sqref="Y839"/>
    </sheetView>
  </sheetViews>
  <sheetFormatPr defaultRowHeight="15" x14ac:dyDescent="0.25"/>
  <cols>
    <col min="1" max="1" width="9.5703125" style="28" customWidth="1"/>
    <col min="2" max="2" width="19.42578125" style="3" customWidth="1"/>
    <col min="3" max="3" width="6.7109375" style="3" customWidth="1"/>
    <col min="4" max="43" width="5.7109375" customWidth="1"/>
    <col min="44" max="44" width="6.7109375" customWidth="1"/>
    <col min="45" max="82" width="5.7109375" customWidth="1"/>
  </cols>
  <sheetData>
    <row r="1" spans="1:72" x14ac:dyDescent="0.25">
      <c r="B1" s="576" t="s">
        <v>389</v>
      </c>
    </row>
    <row r="2" spans="1:72" ht="15.75" x14ac:dyDescent="0.25">
      <c r="B2" s="2" t="s">
        <v>33</v>
      </c>
      <c r="AS2" s="1"/>
    </row>
    <row r="3" spans="1:72" x14ac:dyDescent="0.25">
      <c r="B3" s="13" t="s">
        <v>348</v>
      </c>
      <c r="AS3" s="27"/>
    </row>
    <row r="4" spans="1:72" x14ac:dyDescent="0.25">
      <c r="B4" s="422" t="s">
        <v>347</v>
      </c>
    </row>
    <row r="5" spans="1:72" x14ac:dyDescent="0.25">
      <c r="B5" s="12" t="s">
        <v>135</v>
      </c>
      <c r="C5" s="17"/>
      <c r="E5" s="5"/>
      <c r="G5" s="5"/>
      <c r="AR5" s="4"/>
      <c r="AS5" s="5"/>
      <c r="AT5" s="5"/>
      <c r="BD5" s="5"/>
    </row>
    <row r="6" spans="1:72" x14ac:dyDescent="0.25">
      <c r="B6" s="50" t="s">
        <v>349</v>
      </c>
      <c r="C6" s="17"/>
      <c r="E6" s="5"/>
      <c r="G6" s="5"/>
      <c r="AR6" s="4"/>
      <c r="AS6" s="5"/>
      <c r="AT6" s="5"/>
      <c r="BD6" s="5"/>
    </row>
    <row r="7" spans="1:72" x14ac:dyDescent="0.25">
      <c r="B7" s="32" t="s">
        <v>92</v>
      </c>
      <c r="C7" s="17"/>
      <c r="E7" s="5"/>
      <c r="G7" s="5"/>
      <c r="AR7" s="4"/>
      <c r="AS7" s="5"/>
      <c r="AT7" s="5"/>
      <c r="BD7" s="5"/>
    </row>
    <row r="8" spans="1:72" s="3" customFormat="1" x14ac:dyDescent="0.25">
      <c r="A8" s="28"/>
      <c r="B8" s="64"/>
      <c r="C8" s="17"/>
      <c r="E8" s="14"/>
      <c r="F8" s="14"/>
      <c r="G8" s="14"/>
      <c r="H8" s="14"/>
      <c r="I8" s="14"/>
      <c r="J8" s="14"/>
      <c r="K8" s="14"/>
      <c r="L8" s="14"/>
      <c r="M8" s="14"/>
      <c r="N8" s="14"/>
      <c r="AR8" s="17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</row>
    <row r="9" spans="1:72" s="3" customFormat="1" x14ac:dyDescent="0.25">
      <c r="A9" s="28"/>
      <c r="C9" s="17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AR9" s="17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</row>
    <row r="10" spans="1:72" s="3" customFormat="1" x14ac:dyDescent="0.25">
      <c r="A10" s="28"/>
      <c r="B10" s="162" t="s">
        <v>165</v>
      </c>
      <c r="C10" s="162" t="s">
        <v>166</v>
      </c>
      <c r="D10" s="41" t="s">
        <v>167</v>
      </c>
      <c r="E10" s="21"/>
      <c r="F10" s="41"/>
      <c r="G10" s="21"/>
      <c r="I10" s="21"/>
      <c r="J10" s="17"/>
      <c r="K10" s="21"/>
      <c r="L10" s="17"/>
      <c r="M10" s="21"/>
      <c r="N10" s="21"/>
      <c r="O10" s="41"/>
      <c r="P10" s="35"/>
      <c r="Q10" s="35"/>
      <c r="R10" s="34"/>
      <c r="S10" s="35"/>
      <c r="T10" s="34"/>
      <c r="U10" s="35"/>
      <c r="V10" s="34"/>
      <c r="W10" s="35"/>
      <c r="X10" s="35"/>
      <c r="Y10" s="35"/>
      <c r="Z10" s="35"/>
      <c r="AA10" s="35"/>
      <c r="AB10" s="35"/>
      <c r="AC10" s="35"/>
      <c r="AD10" s="34"/>
      <c r="AE10" s="34"/>
      <c r="AF10" s="34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4"/>
      <c r="AT10" s="22"/>
      <c r="AV10" s="14"/>
      <c r="AW10" s="22"/>
      <c r="AY10" s="22"/>
      <c r="BA10" s="14"/>
      <c r="BC10" s="14"/>
      <c r="BD10" s="14"/>
      <c r="BE10" s="14"/>
      <c r="BG10" s="14"/>
      <c r="BI10" s="14"/>
      <c r="BK10" s="14"/>
      <c r="BM10" s="14"/>
      <c r="BO10" s="14"/>
      <c r="BP10" s="14"/>
      <c r="BQ10" s="14"/>
      <c r="BR10" s="14"/>
    </row>
    <row r="11" spans="1:72" s="3" customFormat="1" x14ac:dyDescent="0.25">
      <c r="A11" s="28"/>
      <c r="B11" s="3" t="s">
        <v>171</v>
      </c>
      <c r="C11" s="3" t="s">
        <v>174</v>
      </c>
      <c r="D11" s="49"/>
      <c r="E11" s="41"/>
      <c r="F11" s="21"/>
      <c r="H11" s="21"/>
      <c r="I11" s="17"/>
      <c r="J11" s="21"/>
      <c r="K11" s="17"/>
      <c r="L11" s="21"/>
      <c r="M11" s="21"/>
      <c r="N11" s="41"/>
      <c r="O11" s="35"/>
      <c r="P11" s="35"/>
      <c r="Q11" s="34"/>
      <c r="R11" s="35"/>
      <c r="S11" s="34"/>
      <c r="T11" s="35"/>
      <c r="U11" s="34"/>
      <c r="V11" s="35"/>
      <c r="W11" s="35"/>
      <c r="X11" s="35"/>
      <c r="Y11" s="35"/>
      <c r="Z11" s="35"/>
      <c r="AA11" s="35"/>
      <c r="AB11" s="35"/>
      <c r="AC11" s="34"/>
      <c r="AD11" s="34"/>
      <c r="AE11" s="34"/>
      <c r="AF11" s="17"/>
      <c r="AG11" s="17"/>
      <c r="AH11" s="17"/>
      <c r="AI11" s="17"/>
      <c r="AJ11" s="17"/>
      <c r="AK11" s="17"/>
      <c r="AL11" s="17"/>
      <c r="AM11" s="17"/>
      <c r="AO11" s="17"/>
      <c r="AP11" s="17"/>
      <c r="AQ11" s="17"/>
      <c r="AR11" s="17"/>
      <c r="AS11" s="14"/>
      <c r="AT11" s="22"/>
      <c r="AV11" s="14"/>
      <c r="AW11" s="22"/>
      <c r="AY11" s="22"/>
      <c r="BA11" s="14"/>
      <c r="BC11" s="14"/>
      <c r="BD11" s="14"/>
      <c r="BE11" s="14"/>
      <c r="BG11" s="14"/>
      <c r="BI11" s="14"/>
      <c r="BK11" s="14"/>
      <c r="BM11" s="14"/>
      <c r="BO11" s="14"/>
      <c r="BP11" s="14"/>
      <c r="BQ11" s="14"/>
      <c r="BR11" s="14"/>
    </row>
    <row r="12" spans="1:72" s="3" customFormat="1" x14ac:dyDescent="0.25">
      <c r="A12" s="28"/>
      <c r="C12" s="3" t="s">
        <v>175</v>
      </c>
      <c r="D12" s="49"/>
      <c r="E12" s="173" t="s">
        <v>176</v>
      </c>
      <c r="F12" s="21"/>
      <c r="H12" s="21"/>
      <c r="I12" s="17"/>
      <c r="J12" s="21"/>
      <c r="K12" s="17"/>
      <c r="L12" s="21"/>
      <c r="M12" s="21"/>
      <c r="N12" s="41"/>
      <c r="O12" s="35"/>
      <c r="P12" s="35"/>
      <c r="Q12" s="34"/>
      <c r="R12" s="35"/>
      <c r="S12" s="34"/>
      <c r="T12" s="35"/>
      <c r="U12" s="34"/>
      <c r="V12" s="35"/>
      <c r="W12" s="35"/>
      <c r="X12" s="35"/>
      <c r="Y12" s="35"/>
      <c r="Z12" s="35"/>
      <c r="AA12" s="35"/>
      <c r="AB12" s="35"/>
      <c r="AC12" s="34"/>
      <c r="AD12" s="34"/>
      <c r="AE12" s="34"/>
      <c r="AF12" s="17"/>
      <c r="AG12" s="17"/>
      <c r="AH12" s="17"/>
      <c r="AI12" s="17"/>
      <c r="AJ12" s="17"/>
      <c r="AK12" s="17"/>
      <c r="AL12" s="17"/>
      <c r="AM12" s="17"/>
      <c r="AO12" s="17"/>
      <c r="AP12" s="17"/>
      <c r="AQ12" s="17"/>
      <c r="AR12" s="17"/>
      <c r="AS12" s="14"/>
      <c r="AT12" s="22"/>
      <c r="AV12" s="14"/>
      <c r="AW12" s="22"/>
      <c r="AY12" s="22"/>
      <c r="BA12" s="14"/>
      <c r="BC12" s="14"/>
      <c r="BD12" s="14"/>
      <c r="BE12" s="14"/>
      <c r="BG12" s="14"/>
      <c r="BI12" s="14"/>
      <c r="BK12" s="14"/>
      <c r="BM12" s="14"/>
      <c r="BO12" s="14"/>
      <c r="BP12" s="14"/>
      <c r="BQ12" s="14"/>
      <c r="BR12" s="14"/>
    </row>
    <row r="13" spans="1:72" s="3" customFormat="1" x14ac:dyDescent="0.25">
      <c r="A13" s="28"/>
      <c r="B13" s="17" t="s">
        <v>172</v>
      </c>
      <c r="C13" s="17" t="s">
        <v>173</v>
      </c>
      <c r="E13" s="41"/>
      <c r="F13" s="21"/>
      <c r="H13" s="21"/>
      <c r="I13" s="17"/>
      <c r="J13" s="21"/>
      <c r="K13" s="17"/>
      <c r="L13" s="21"/>
      <c r="M13" s="21"/>
      <c r="N13" s="41"/>
      <c r="O13" s="35"/>
      <c r="P13" s="35"/>
      <c r="Q13" s="34"/>
      <c r="R13" s="35"/>
      <c r="S13" s="34"/>
      <c r="T13" s="35"/>
      <c r="U13" s="34"/>
      <c r="V13" s="35"/>
      <c r="W13" s="35"/>
      <c r="X13" s="35"/>
      <c r="Y13" s="35"/>
      <c r="Z13" s="35"/>
      <c r="AA13" s="35"/>
      <c r="AB13" s="35"/>
      <c r="AC13" s="34"/>
      <c r="AD13" s="34"/>
      <c r="AE13" s="34"/>
      <c r="AF13" s="17"/>
      <c r="AG13" s="17"/>
      <c r="AH13" s="17"/>
      <c r="AI13" s="17"/>
      <c r="AJ13" s="17"/>
      <c r="AK13" s="17"/>
      <c r="AL13" s="17"/>
      <c r="AM13" s="17"/>
      <c r="AO13" s="17"/>
      <c r="AP13" s="17"/>
      <c r="AQ13" s="17"/>
      <c r="AR13" s="17"/>
      <c r="AS13" s="14"/>
      <c r="AT13" s="22"/>
      <c r="AV13" s="14"/>
      <c r="AW13" s="22"/>
      <c r="AY13" s="22"/>
      <c r="BA13" s="14"/>
      <c r="BC13" s="14"/>
      <c r="BD13" s="14"/>
      <c r="BE13" s="14"/>
      <c r="BG13" s="14"/>
      <c r="BI13" s="14"/>
      <c r="BK13" s="14"/>
      <c r="BM13" s="14"/>
      <c r="BO13" s="14"/>
      <c r="BP13" s="14"/>
      <c r="BQ13" s="14"/>
      <c r="BR13" s="14"/>
    </row>
    <row r="14" spans="1:72" s="3" customFormat="1" x14ac:dyDescent="0.25">
      <c r="A14" s="28"/>
      <c r="B14" s="17"/>
      <c r="C14" s="163" t="s">
        <v>168</v>
      </c>
      <c r="D14" s="61"/>
      <c r="E14" s="41"/>
      <c r="F14" s="21"/>
      <c r="H14" s="21"/>
      <c r="I14" s="17"/>
      <c r="J14" s="21"/>
      <c r="K14" s="17"/>
      <c r="L14" s="21"/>
      <c r="M14" s="21"/>
      <c r="N14" s="41"/>
      <c r="O14" s="35"/>
      <c r="P14" s="35"/>
      <c r="Q14" s="34"/>
      <c r="R14" s="35"/>
      <c r="S14" s="34"/>
      <c r="T14" s="35"/>
      <c r="U14" s="34"/>
      <c r="V14" s="35"/>
      <c r="W14" s="35"/>
      <c r="X14" s="35"/>
      <c r="Y14" s="35"/>
      <c r="Z14" s="35"/>
      <c r="AA14" s="35"/>
      <c r="AB14" s="35"/>
      <c r="AC14" s="34"/>
      <c r="AD14" s="34"/>
      <c r="AE14" s="34"/>
      <c r="AF14" s="17"/>
      <c r="AG14" s="17"/>
      <c r="AH14" s="17"/>
      <c r="AI14" s="17"/>
      <c r="AJ14" s="17"/>
      <c r="AK14" s="17"/>
      <c r="AL14" s="17"/>
      <c r="AM14" s="17"/>
      <c r="AO14" s="17"/>
      <c r="AP14" s="17"/>
      <c r="AQ14" s="17"/>
      <c r="AR14" s="17"/>
      <c r="AS14" s="14"/>
      <c r="AT14" s="22"/>
      <c r="AV14" s="14"/>
      <c r="AW14" s="22"/>
      <c r="AY14" s="22"/>
      <c r="BA14" s="14"/>
      <c r="BC14" s="14"/>
      <c r="BD14" s="14"/>
      <c r="BE14" s="14"/>
      <c r="BG14" s="14"/>
      <c r="BI14" s="14"/>
      <c r="BK14" s="14"/>
      <c r="BM14" s="14"/>
      <c r="BO14" s="14"/>
      <c r="BP14" s="14"/>
      <c r="BQ14" s="14"/>
      <c r="BR14" s="14"/>
    </row>
    <row r="15" spans="1:72" s="3" customFormat="1" x14ac:dyDescent="0.25">
      <c r="A15" s="28"/>
      <c r="B15" s="17"/>
      <c r="C15" s="17"/>
      <c r="D15" s="21"/>
      <c r="E15" s="41"/>
      <c r="F15" s="21"/>
      <c r="H15" s="21"/>
      <c r="I15" s="163"/>
      <c r="J15" s="21"/>
      <c r="K15" s="17"/>
      <c r="L15" s="21"/>
      <c r="M15" s="21"/>
      <c r="N15" s="41"/>
      <c r="O15" s="35"/>
      <c r="P15" s="35"/>
      <c r="Q15" s="34"/>
      <c r="R15" s="35"/>
      <c r="S15" s="34"/>
      <c r="T15" s="35"/>
      <c r="U15" s="34"/>
      <c r="V15" s="35"/>
      <c r="W15" s="35"/>
      <c r="X15" s="35"/>
      <c r="Y15" s="35"/>
      <c r="Z15" s="35"/>
      <c r="AA15" s="35"/>
      <c r="AB15" s="35"/>
      <c r="AC15" s="34"/>
      <c r="AD15" s="34"/>
      <c r="AE15" s="34"/>
      <c r="AF15" s="17"/>
      <c r="AG15" s="17"/>
      <c r="AH15" s="17"/>
      <c r="AI15" s="17"/>
      <c r="AJ15" s="17"/>
      <c r="AK15" s="17"/>
      <c r="AL15" s="17"/>
      <c r="AM15" s="17"/>
      <c r="AO15" s="17"/>
      <c r="AP15" s="17"/>
      <c r="AQ15" s="17"/>
      <c r="AR15" s="17"/>
      <c r="AS15" s="14"/>
      <c r="AT15" s="22"/>
      <c r="AV15" s="14"/>
      <c r="AW15" s="22"/>
      <c r="AY15" s="22"/>
      <c r="BA15" s="14"/>
      <c r="BC15" s="14"/>
      <c r="BD15" s="14"/>
      <c r="BE15" s="14"/>
      <c r="BG15" s="14"/>
      <c r="BI15" s="14"/>
      <c r="BK15" s="14"/>
      <c r="BM15" s="14"/>
      <c r="BO15" s="14"/>
      <c r="BP15" s="14"/>
      <c r="BQ15" s="14"/>
      <c r="BR15" s="14"/>
    </row>
    <row r="16" spans="1:72" s="3" customFormat="1" x14ac:dyDescent="0.25">
      <c r="A16" s="28"/>
      <c r="B16" s="164" t="s">
        <v>148</v>
      </c>
      <c r="C16" s="157" t="s">
        <v>1</v>
      </c>
      <c r="D16" s="165"/>
      <c r="E16" s="108">
        <v>0.17222222222222225</v>
      </c>
      <c r="F16" s="106">
        <v>0.19305555555555554</v>
      </c>
      <c r="G16" s="108">
        <v>0.21388888888888891</v>
      </c>
      <c r="H16" s="106">
        <v>0.23472222222222219</v>
      </c>
      <c r="I16" s="108">
        <v>0.25555555555555559</v>
      </c>
      <c r="J16" s="106">
        <v>0.27638888888888885</v>
      </c>
      <c r="K16" s="108">
        <v>0.29722222222222222</v>
      </c>
      <c r="L16" s="106">
        <v>0.31805555555555554</v>
      </c>
      <c r="M16" s="108">
        <v>0.33888888888888885</v>
      </c>
      <c r="N16" s="106">
        <v>0.35972222222222222</v>
      </c>
      <c r="O16" s="106"/>
      <c r="P16" s="106">
        <v>0.40138888888888885</v>
      </c>
      <c r="Q16" s="107"/>
      <c r="R16" s="106">
        <v>0.44305555555555554</v>
      </c>
      <c r="S16" s="107"/>
      <c r="T16" s="106">
        <v>0.48472222222222222</v>
      </c>
      <c r="U16" s="107"/>
      <c r="V16" s="106">
        <v>0.52638888888888891</v>
      </c>
      <c r="W16" s="107"/>
      <c r="X16" s="106">
        <v>0.56805555555555554</v>
      </c>
      <c r="Y16" s="108">
        <v>0.58888888888888891</v>
      </c>
      <c r="Z16" s="106">
        <v>0.60972222222222217</v>
      </c>
      <c r="AA16" s="108">
        <v>0.63055555555555554</v>
      </c>
      <c r="AB16" s="106">
        <v>0.65138888888888891</v>
      </c>
      <c r="AC16" s="108">
        <v>0.67222222222222217</v>
      </c>
      <c r="AD16" s="106">
        <v>0.69305555555555554</v>
      </c>
      <c r="AE16" s="108">
        <v>0.71388888888888891</v>
      </c>
      <c r="AF16" s="106">
        <v>0.73472222222222217</v>
      </c>
      <c r="AG16" s="108">
        <v>0.75555555555555554</v>
      </c>
      <c r="AH16" s="106">
        <v>0.77638888888888891</v>
      </c>
      <c r="AI16" s="106">
        <v>0.81805555555555554</v>
      </c>
      <c r="AJ16" s="106">
        <v>0.85972222222222217</v>
      </c>
      <c r="AK16" s="107">
        <v>0.90138888888888891</v>
      </c>
      <c r="AL16" s="166">
        <v>0.94305555555555554</v>
      </c>
      <c r="AX16" s="14"/>
      <c r="AY16" s="22"/>
      <c r="BA16" s="22"/>
      <c r="BC16" s="14"/>
      <c r="BE16" s="14"/>
      <c r="BF16" s="14"/>
      <c r="BG16" s="14"/>
      <c r="BI16" s="14"/>
      <c r="BK16" s="14"/>
      <c r="BM16" s="14"/>
      <c r="BO16" s="14"/>
      <c r="BQ16" s="14"/>
      <c r="BR16" s="14"/>
      <c r="BS16" s="14"/>
      <c r="BT16" s="14"/>
    </row>
    <row r="17" spans="1:75" s="3" customFormat="1" x14ac:dyDescent="0.25">
      <c r="A17" s="28"/>
      <c r="B17" s="167" t="s">
        <v>125</v>
      </c>
      <c r="C17" s="93" t="s">
        <v>1</v>
      </c>
      <c r="D17" s="70"/>
      <c r="E17" s="73">
        <v>0.18888888888888888</v>
      </c>
      <c r="F17" s="72">
        <v>0.20972222222222223</v>
      </c>
      <c r="G17" s="73">
        <v>0.23055555555555554</v>
      </c>
      <c r="H17" s="72">
        <v>0.25138888888888888</v>
      </c>
      <c r="I17" s="73">
        <v>0.2722222222222222</v>
      </c>
      <c r="J17" s="72">
        <v>0.29305555555555557</v>
      </c>
      <c r="K17" s="73">
        <v>0.31388888888888888</v>
      </c>
      <c r="L17" s="72">
        <v>0.3347222222222222</v>
      </c>
      <c r="M17" s="73">
        <v>0.35555555555555557</v>
      </c>
      <c r="N17" s="72">
        <v>0.37638888888888888</v>
      </c>
      <c r="O17" s="73">
        <f>N17+1/48</f>
        <v>0.3972222222222222</v>
      </c>
      <c r="P17" s="72">
        <v>0.41805555555555557</v>
      </c>
      <c r="Q17" s="73">
        <f>P17+1/48</f>
        <v>0.43888888888888888</v>
      </c>
      <c r="R17" s="72">
        <v>0.4597222222222222</v>
      </c>
      <c r="S17" s="73">
        <f>R17+1/48</f>
        <v>0.48055555555555551</v>
      </c>
      <c r="T17" s="72">
        <v>0.50138888888888888</v>
      </c>
      <c r="U17" s="73">
        <f>T17+1/48</f>
        <v>0.52222222222222225</v>
      </c>
      <c r="V17" s="72">
        <v>0.54305555555555551</v>
      </c>
      <c r="W17" s="73">
        <f>V17+1/48</f>
        <v>0.56388888888888888</v>
      </c>
      <c r="X17" s="72">
        <v>0.58472222222222225</v>
      </c>
      <c r="Y17" s="73">
        <v>0.60555555555555551</v>
      </c>
      <c r="Z17" s="72">
        <v>0.62638888888888888</v>
      </c>
      <c r="AA17" s="73">
        <v>0.64722222222222225</v>
      </c>
      <c r="AB17" s="72">
        <v>0.66805555555555562</v>
      </c>
      <c r="AC17" s="73">
        <v>0.68888888888888899</v>
      </c>
      <c r="AD17" s="72">
        <v>0.70972222222222225</v>
      </c>
      <c r="AE17" s="73">
        <v>0.73055555555555562</v>
      </c>
      <c r="AF17" s="72">
        <v>0.75138888888888899</v>
      </c>
      <c r="AG17" s="73">
        <v>0.77222222222222225</v>
      </c>
      <c r="AH17" s="72">
        <v>0.79305555555555562</v>
      </c>
      <c r="AI17" s="72">
        <v>0.83472222222222225</v>
      </c>
      <c r="AJ17" s="72">
        <v>0.87638888888888899</v>
      </c>
      <c r="AK17" s="74">
        <v>0.91805555555555562</v>
      </c>
      <c r="AL17" s="168">
        <v>0.95972222222222225</v>
      </c>
      <c r="AX17" s="14"/>
      <c r="AY17" s="22"/>
      <c r="BA17" s="22"/>
      <c r="BC17" s="14"/>
      <c r="BE17" s="14"/>
      <c r="BF17" s="14"/>
      <c r="BG17" s="14"/>
      <c r="BI17" s="14"/>
      <c r="BK17" s="14"/>
      <c r="BM17" s="14"/>
      <c r="BO17" s="14"/>
      <c r="BQ17" s="14"/>
      <c r="BR17" s="14"/>
      <c r="BS17" s="14"/>
      <c r="BT17" s="14"/>
    </row>
    <row r="18" spans="1:75" s="3" customFormat="1" x14ac:dyDescent="0.25">
      <c r="A18" s="28"/>
      <c r="B18" s="169" t="s">
        <v>108</v>
      </c>
      <c r="C18" s="97" t="s">
        <v>0</v>
      </c>
      <c r="D18" s="75"/>
      <c r="E18" s="78">
        <v>0.20416666666666669</v>
      </c>
      <c r="F18" s="77">
        <v>0.22500000000000001</v>
      </c>
      <c r="G18" s="78">
        <v>0.24583333333333335</v>
      </c>
      <c r="H18" s="77">
        <v>0.26666666666666666</v>
      </c>
      <c r="I18" s="78">
        <v>0.28750000000000003</v>
      </c>
      <c r="J18" s="77">
        <v>0.30833333333333335</v>
      </c>
      <c r="K18" s="78">
        <v>0.32916666666666666</v>
      </c>
      <c r="L18" s="77">
        <v>0.35000000000000003</v>
      </c>
      <c r="M18" s="78">
        <v>0.37083333333333335</v>
      </c>
      <c r="N18" s="77">
        <v>0.39166666666666666</v>
      </c>
      <c r="O18" s="78">
        <f>N18+1/48</f>
        <v>0.41249999999999998</v>
      </c>
      <c r="P18" s="77">
        <v>0.43333333333333335</v>
      </c>
      <c r="Q18" s="78">
        <f>P18+1/48</f>
        <v>0.45416666666666666</v>
      </c>
      <c r="R18" s="77">
        <v>0.47500000000000003</v>
      </c>
      <c r="S18" s="78">
        <f>R18+1/48</f>
        <v>0.49583333333333335</v>
      </c>
      <c r="T18" s="77">
        <v>0.51666666666666672</v>
      </c>
      <c r="U18" s="78">
        <f>T18+1/48</f>
        <v>0.53750000000000009</v>
      </c>
      <c r="V18" s="77">
        <v>0.55833333333333335</v>
      </c>
      <c r="W18" s="78">
        <f>V18+1/48</f>
        <v>0.57916666666666672</v>
      </c>
      <c r="X18" s="77">
        <v>0.6</v>
      </c>
      <c r="Y18" s="78">
        <v>0.62083333333333335</v>
      </c>
      <c r="Z18" s="77">
        <v>0.64166666666666672</v>
      </c>
      <c r="AA18" s="78">
        <v>0.66249999999999998</v>
      </c>
      <c r="AB18" s="77">
        <v>0.68333333333333324</v>
      </c>
      <c r="AC18" s="78">
        <v>0.70416666666666661</v>
      </c>
      <c r="AD18" s="77">
        <v>0.72499999999999998</v>
      </c>
      <c r="AE18" s="78">
        <v>0.74583333333333324</v>
      </c>
      <c r="AF18" s="77">
        <v>0.76666666666666661</v>
      </c>
      <c r="AG18" s="78">
        <v>0.78749999999999998</v>
      </c>
      <c r="AH18" s="77">
        <v>0.80833333333333324</v>
      </c>
      <c r="AI18" s="77">
        <v>0.85</v>
      </c>
      <c r="AJ18" s="77">
        <v>0.89166666666666661</v>
      </c>
      <c r="AK18" s="79">
        <v>0.93333333333333324</v>
      </c>
      <c r="AL18" s="170">
        <v>0.97499999999999998</v>
      </c>
      <c r="AX18" s="14"/>
      <c r="AY18" s="22"/>
      <c r="BA18" s="22"/>
      <c r="BC18" s="14"/>
      <c r="BE18" s="14"/>
      <c r="BF18" s="14"/>
      <c r="BG18" s="14"/>
      <c r="BI18" s="14"/>
      <c r="BK18" s="14"/>
      <c r="BM18" s="14"/>
      <c r="BO18" s="14"/>
      <c r="BQ18" s="14"/>
      <c r="BR18" s="14"/>
      <c r="BS18" s="14"/>
      <c r="BT18" s="14"/>
    </row>
    <row r="19" spans="1:75" s="3" customFormat="1" x14ac:dyDescent="0.25">
      <c r="A19" s="28"/>
      <c r="B19" s="164"/>
      <c r="C19" s="157" t="s">
        <v>1</v>
      </c>
      <c r="D19" s="165"/>
      <c r="E19" s="108">
        <v>0.20555555555555557</v>
      </c>
      <c r="F19" s="106">
        <v>0.22638888888888889</v>
      </c>
      <c r="G19" s="108">
        <v>0.24722222222222223</v>
      </c>
      <c r="H19" s="106">
        <v>0.26805555555555555</v>
      </c>
      <c r="I19" s="108">
        <v>0.28888888888888892</v>
      </c>
      <c r="J19" s="106">
        <v>0.30972222222222223</v>
      </c>
      <c r="K19" s="107"/>
      <c r="L19" s="107">
        <v>0.35138888888888892</v>
      </c>
      <c r="M19" s="107"/>
      <c r="N19" s="106">
        <v>0.39305555555555555</v>
      </c>
      <c r="O19" s="106"/>
      <c r="P19" s="107">
        <v>0.43472222222222223</v>
      </c>
      <c r="Q19" s="165"/>
      <c r="R19" s="106">
        <v>0.47638888888888892</v>
      </c>
      <c r="S19" s="157"/>
      <c r="T19" s="106">
        <v>0.5180555555555556</v>
      </c>
      <c r="U19" s="107"/>
      <c r="V19" s="106">
        <v>0.55972222222222223</v>
      </c>
      <c r="W19" s="108">
        <v>0.5805555555555556</v>
      </c>
      <c r="X19" s="106">
        <v>0.60138888888888886</v>
      </c>
      <c r="Y19" s="108">
        <v>0.62222222222222223</v>
      </c>
      <c r="Z19" s="106">
        <v>0.6430555555555556</v>
      </c>
      <c r="AA19" s="108">
        <v>0.66388888888888886</v>
      </c>
      <c r="AB19" s="106">
        <v>0.68472222222222223</v>
      </c>
      <c r="AC19" s="108">
        <v>0.7055555555555556</v>
      </c>
      <c r="AD19" s="106">
        <v>0.72777777777777775</v>
      </c>
      <c r="AE19" s="108">
        <v>0.74722222222222223</v>
      </c>
      <c r="AF19" s="106">
        <v>0.7680555555555556</v>
      </c>
      <c r="AG19" s="108">
        <v>0.78888888888888886</v>
      </c>
      <c r="AH19" s="106">
        <v>0.80972222222222223</v>
      </c>
      <c r="AI19" s="106">
        <v>0.85138888888888886</v>
      </c>
      <c r="AJ19" s="106">
        <v>0.8930555555555556</v>
      </c>
      <c r="AK19" s="107">
        <v>0.93472222222222223</v>
      </c>
      <c r="AL19" s="166">
        <v>0.97638888888888886</v>
      </c>
      <c r="AX19" s="14"/>
      <c r="AY19" s="22"/>
      <c r="BA19" s="22"/>
      <c r="BC19" s="14"/>
      <c r="BE19" s="14"/>
      <c r="BF19" s="14"/>
      <c r="BG19" s="14"/>
      <c r="BI19" s="14"/>
      <c r="BK19" s="14"/>
      <c r="BM19" s="14"/>
      <c r="BO19" s="14"/>
      <c r="BQ19" s="14"/>
      <c r="BR19" s="14"/>
      <c r="BS19" s="14"/>
      <c r="BT19" s="14"/>
    </row>
    <row r="20" spans="1:75" s="3" customFormat="1" x14ac:dyDescent="0.25">
      <c r="A20" s="28"/>
      <c r="B20" s="167" t="s">
        <v>170</v>
      </c>
      <c r="C20" s="93" t="s">
        <v>0</v>
      </c>
      <c r="D20" s="70"/>
      <c r="E20" s="73">
        <v>0.23611111111111113</v>
      </c>
      <c r="F20" s="74">
        <v>0.25277777777777777</v>
      </c>
      <c r="G20" s="73">
        <v>0.27777777777777779</v>
      </c>
      <c r="H20" s="72">
        <v>0.29444444444444445</v>
      </c>
      <c r="I20" s="73">
        <v>0.31944444444444448</v>
      </c>
      <c r="J20" s="72">
        <v>0.33611111111111108</v>
      </c>
      <c r="K20" s="72"/>
      <c r="L20" s="74">
        <v>0.37777777777777777</v>
      </c>
      <c r="M20" s="72"/>
      <c r="N20" s="72">
        <v>0.41944444444444445</v>
      </c>
      <c r="O20" s="72"/>
      <c r="P20" s="74">
        <v>0.46111111111111108</v>
      </c>
      <c r="Q20" s="72"/>
      <c r="R20" s="72">
        <v>0.50277777777777777</v>
      </c>
      <c r="S20" s="93"/>
      <c r="T20" s="72">
        <v>0.5444444444444444</v>
      </c>
      <c r="U20" s="74"/>
      <c r="V20" s="72">
        <v>0.58611111111111114</v>
      </c>
      <c r="W20" s="73">
        <v>0.61111111111111105</v>
      </c>
      <c r="X20" s="93"/>
      <c r="Y20" s="73">
        <v>0.65277777777777779</v>
      </c>
      <c r="Z20" s="72">
        <v>0.6694444444444444</v>
      </c>
      <c r="AA20" s="73">
        <v>0.69444444444444453</v>
      </c>
      <c r="AB20" s="93"/>
      <c r="AC20" s="73">
        <v>0.73611111111111116</v>
      </c>
      <c r="AD20" s="72">
        <v>0.75277777777777777</v>
      </c>
      <c r="AE20" s="73">
        <v>0.77777777777777779</v>
      </c>
      <c r="AF20" s="93"/>
      <c r="AG20" s="73">
        <v>0.81944444444444453</v>
      </c>
      <c r="AH20" s="72">
        <v>0.83611111111111114</v>
      </c>
      <c r="AI20" s="72">
        <v>0.87777777777777777</v>
      </c>
      <c r="AJ20" s="72">
        <v>0.9194444444444444</v>
      </c>
      <c r="AK20" s="74">
        <v>0.96111111111111114</v>
      </c>
      <c r="AL20" s="168">
        <v>2.7777777777777779E-3</v>
      </c>
      <c r="AX20" s="14"/>
      <c r="AY20" s="22"/>
      <c r="BA20" s="22"/>
      <c r="BC20" s="14"/>
      <c r="BE20" s="14"/>
      <c r="BF20" s="14"/>
      <c r="BG20" s="14"/>
      <c r="BI20" s="14"/>
      <c r="BK20" s="14"/>
      <c r="BM20" s="14"/>
      <c r="BO20" s="14"/>
      <c r="BQ20" s="14"/>
      <c r="BR20" s="14"/>
      <c r="BS20" s="14"/>
      <c r="BT20" s="14"/>
    </row>
    <row r="21" spans="1:75" s="3" customFormat="1" x14ac:dyDescent="0.25">
      <c r="A21" s="28"/>
      <c r="B21" s="169" t="s">
        <v>8</v>
      </c>
      <c r="C21" s="97" t="s">
        <v>0</v>
      </c>
      <c r="D21" s="75"/>
      <c r="E21" s="153">
        <v>0.25763888888888892</v>
      </c>
      <c r="F21" s="117">
        <v>0.27430555555555552</v>
      </c>
      <c r="G21" s="153">
        <v>0.29930555555555555</v>
      </c>
      <c r="H21" s="117">
        <v>0.31597222222222221</v>
      </c>
      <c r="I21" s="153">
        <v>0.34097222222222223</v>
      </c>
      <c r="J21" s="77">
        <v>0.3576388888888889</v>
      </c>
      <c r="K21" s="97"/>
      <c r="L21" s="81">
        <v>0.39930555555555558</v>
      </c>
      <c r="M21" s="97"/>
      <c r="N21" s="77">
        <v>0.44097222222222227</v>
      </c>
      <c r="O21" s="77"/>
      <c r="P21" s="171">
        <v>0.4826388888888889</v>
      </c>
      <c r="Q21" s="97"/>
      <c r="R21" s="77">
        <v>0.52430555555555558</v>
      </c>
      <c r="S21" s="97"/>
      <c r="T21" s="117">
        <v>0.56597222222222221</v>
      </c>
      <c r="U21" s="159"/>
      <c r="V21" s="161">
        <v>0.60763888888888895</v>
      </c>
      <c r="W21" s="153">
        <v>0.63263888888888886</v>
      </c>
      <c r="X21" s="117">
        <v>0.64930555555555558</v>
      </c>
      <c r="Y21" s="153">
        <v>0.6743055555555556</v>
      </c>
      <c r="Z21" s="161">
        <v>0.69097222222222221</v>
      </c>
      <c r="AA21" s="153">
        <v>0.71597222222222223</v>
      </c>
      <c r="AB21" s="117">
        <v>0.73263888888888884</v>
      </c>
      <c r="AC21" s="153">
        <v>0.75763888888888886</v>
      </c>
      <c r="AD21" s="161">
        <v>0.77430555555555547</v>
      </c>
      <c r="AE21" s="153">
        <v>0.7993055555555556</v>
      </c>
      <c r="AF21" s="117">
        <v>0.81597222222222221</v>
      </c>
      <c r="AG21" s="153">
        <v>0.84097222222222223</v>
      </c>
      <c r="AH21" s="161">
        <v>0.85763888888888884</v>
      </c>
      <c r="AI21" s="117">
        <v>0.89930555555555547</v>
      </c>
      <c r="AJ21" s="161">
        <v>0.94097222222222221</v>
      </c>
      <c r="AK21" s="117">
        <v>0.98263888888888884</v>
      </c>
      <c r="AL21" s="172">
        <v>2.4305555555555556E-2</v>
      </c>
      <c r="AX21" s="14"/>
      <c r="AY21" s="22"/>
      <c r="BA21" s="22"/>
      <c r="BC21" s="14"/>
      <c r="BE21" s="14"/>
      <c r="BF21" s="14"/>
      <c r="BG21" s="14"/>
      <c r="BI21" s="14"/>
      <c r="BK21" s="14"/>
      <c r="BM21" s="14"/>
      <c r="BO21" s="14"/>
      <c r="BQ21" s="14"/>
      <c r="BR21" s="14"/>
      <c r="BS21" s="14"/>
      <c r="BT21" s="14"/>
    </row>
    <row r="22" spans="1:75" s="3" customFormat="1" x14ac:dyDescent="0.25">
      <c r="A22" s="28"/>
      <c r="B22" s="60"/>
      <c r="C22" s="60"/>
      <c r="D22"/>
      <c r="K22" s="22"/>
      <c r="L22" s="14"/>
      <c r="M22" s="22"/>
      <c r="N22" s="14"/>
      <c r="O22" s="22"/>
      <c r="S22" s="22"/>
      <c r="V22" s="22"/>
      <c r="Z22" s="22"/>
      <c r="AB22" s="22"/>
      <c r="AD22" s="22"/>
      <c r="AF22" s="22"/>
      <c r="AH22" s="22"/>
      <c r="AJ22" s="22"/>
      <c r="AL22" s="22"/>
      <c r="AM22"/>
      <c r="AN22"/>
      <c r="AO22"/>
      <c r="AP22"/>
      <c r="AQ22"/>
      <c r="AR22"/>
      <c r="AT22"/>
      <c r="AU22"/>
      <c r="AW22" s="14"/>
      <c r="AX22" s="22"/>
      <c r="AZ22" s="22"/>
      <c r="BB22" s="14"/>
      <c r="BD22" s="14"/>
      <c r="BE22" s="14"/>
      <c r="BF22" s="14"/>
      <c r="BH22" s="14"/>
      <c r="BJ22" s="14"/>
      <c r="BL22" s="14"/>
      <c r="BN22" s="14"/>
      <c r="BP22" s="14"/>
      <c r="BQ22" s="14"/>
      <c r="BR22" s="14"/>
      <c r="BS22" s="14"/>
    </row>
    <row r="23" spans="1:75" s="3" customFormat="1" x14ac:dyDescent="0.25">
      <c r="A23" s="28"/>
      <c r="B23" s="60"/>
      <c r="C23" s="60"/>
      <c r="D23"/>
      <c r="J23" s="163"/>
      <c r="K23" s="22"/>
      <c r="L23" s="14"/>
      <c r="M23" s="22"/>
      <c r="N23" s="14"/>
      <c r="O23" s="22"/>
      <c r="S23" s="22"/>
      <c r="V23" s="22"/>
      <c r="Z23" s="22"/>
      <c r="AB23" s="22"/>
      <c r="AD23" s="22"/>
      <c r="AF23" s="22"/>
      <c r="AH23" s="22"/>
      <c r="AJ23" s="22"/>
      <c r="AL23" s="22"/>
      <c r="AM23"/>
      <c r="AN23" s="8"/>
      <c r="AO23"/>
      <c r="AP23"/>
      <c r="AQ23"/>
      <c r="AR23"/>
      <c r="AT23" s="5"/>
      <c r="AU23" s="5"/>
      <c r="AW23" s="14"/>
      <c r="AX23" s="22"/>
      <c r="AZ23" s="22"/>
      <c r="BB23" s="14"/>
      <c r="BD23" s="14"/>
      <c r="BE23" s="14"/>
      <c r="BF23" s="14"/>
      <c r="BH23" s="14"/>
      <c r="BJ23" s="14"/>
      <c r="BL23" s="14"/>
      <c r="BN23" s="14"/>
      <c r="BP23" s="14"/>
      <c r="BQ23" s="14"/>
      <c r="BR23" s="14"/>
      <c r="BS23" s="14"/>
    </row>
    <row r="24" spans="1:75" s="45" customFormat="1" x14ac:dyDescent="0.25">
      <c r="A24" s="44"/>
      <c r="B24" s="164" t="s">
        <v>8</v>
      </c>
      <c r="C24" s="157" t="s">
        <v>1</v>
      </c>
      <c r="D24" s="174">
        <v>0.1423611111111111</v>
      </c>
      <c r="E24" s="160">
        <v>0.15902777777777777</v>
      </c>
      <c r="F24" s="123">
        <v>0.18402777777777779</v>
      </c>
      <c r="G24" s="160">
        <v>0.20069444444444443</v>
      </c>
      <c r="H24" s="123">
        <v>0.22569444444444445</v>
      </c>
      <c r="I24" s="160">
        <v>0.24236111111111111</v>
      </c>
      <c r="J24" s="123">
        <v>0.2673611111111111</v>
      </c>
      <c r="K24" s="160">
        <v>0.28402777777777777</v>
      </c>
      <c r="L24" s="123">
        <v>0.30902777777777779</v>
      </c>
      <c r="M24" s="160">
        <v>0.32569444444444445</v>
      </c>
      <c r="N24" s="123">
        <v>0.35069444444444442</v>
      </c>
      <c r="O24" s="175"/>
      <c r="P24" s="123">
        <v>0.3923611111111111</v>
      </c>
      <c r="Q24" s="175"/>
      <c r="R24" s="123">
        <v>0.43402777777777773</v>
      </c>
      <c r="S24" s="175"/>
      <c r="T24" s="123">
        <v>0.47569444444444442</v>
      </c>
      <c r="U24" s="175"/>
      <c r="V24" s="123">
        <v>0.51736111111111105</v>
      </c>
      <c r="W24" s="175"/>
      <c r="X24" s="123">
        <v>0.55902777777777779</v>
      </c>
      <c r="Y24" s="175"/>
      <c r="Z24" s="123">
        <v>0.60069444444444442</v>
      </c>
      <c r="AA24" s="160">
        <v>0.61736111111111114</v>
      </c>
      <c r="AB24" s="123">
        <v>0.64236111111111105</v>
      </c>
      <c r="AC24" s="160">
        <v>0.65902777777777777</v>
      </c>
      <c r="AD24" s="123">
        <v>0.68402777777777779</v>
      </c>
      <c r="AE24" s="160">
        <v>0.7006944444444444</v>
      </c>
      <c r="AF24" s="123">
        <v>0.72569444444444453</v>
      </c>
      <c r="AG24" s="160">
        <v>0.74236111111111114</v>
      </c>
      <c r="AH24" s="123">
        <v>0.76736111111111116</v>
      </c>
      <c r="AI24" s="156">
        <v>0.80902777777777779</v>
      </c>
      <c r="AJ24" s="123">
        <v>0.85069444444444453</v>
      </c>
      <c r="AK24" s="156">
        <v>0.89236111111111116</v>
      </c>
      <c r="AL24" s="176">
        <v>0.93402777777777779</v>
      </c>
      <c r="AT24" s="43"/>
      <c r="AU24" s="43"/>
      <c r="AW24" s="46"/>
      <c r="AX24" s="46"/>
      <c r="AZ24" s="46"/>
      <c r="BB24" s="46"/>
      <c r="BD24" s="46"/>
      <c r="BE24" s="46"/>
      <c r="BF24" s="46"/>
      <c r="BH24" s="46"/>
      <c r="BJ24" s="46"/>
      <c r="BL24" s="46"/>
      <c r="BN24" s="46"/>
      <c r="BP24" s="46"/>
      <c r="BQ24" s="46"/>
      <c r="BR24" s="46"/>
      <c r="BS24" s="46"/>
    </row>
    <row r="25" spans="1:75" s="3" customFormat="1" x14ac:dyDescent="0.25">
      <c r="A25" s="28"/>
      <c r="B25" s="167" t="s">
        <v>170</v>
      </c>
      <c r="C25" s="93" t="s">
        <v>1</v>
      </c>
      <c r="D25" s="177">
        <v>0.16388888888888889</v>
      </c>
      <c r="E25" s="73">
        <v>0.18055555555555555</v>
      </c>
      <c r="F25" s="72">
        <v>0.20555555555555557</v>
      </c>
      <c r="G25" s="73">
        <v>0.22222222222222221</v>
      </c>
      <c r="H25" s="72">
        <v>0.24722222222222223</v>
      </c>
      <c r="I25" s="73">
        <v>0.2638888888888889</v>
      </c>
      <c r="J25" s="72">
        <v>0.28888888888888892</v>
      </c>
      <c r="K25" s="73">
        <v>0.30555555555555552</v>
      </c>
      <c r="L25" s="72">
        <v>0.33055555555555555</v>
      </c>
      <c r="M25" s="73">
        <v>0.34722222222222227</v>
      </c>
      <c r="N25" s="72">
        <v>0.37222222222222223</v>
      </c>
      <c r="O25" s="74"/>
      <c r="P25" s="72">
        <v>0.41388888888888892</v>
      </c>
      <c r="Q25" s="93"/>
      <c r="R25" s="74">
        <v>0.45555555555555555</v>
      </c>
      <c r="S25" s="93"/>
      <c r="T25" s="72">
        <v>0.49722222222222223</v>
      </c>
      <c r="U25" s="93"/>
      <c r="V25" s="74">
        <v>0.53888888888888886</v>
      </c>
      <c r="W25" s="93"/>
      <c r="X25" s="72">
        <v>0.5805555555555556</v>
      </c>
      <c r="Y25" s="93"/>
      <c r="Z25" s="72">
        <v>0.62222222222222223</v>
      </c>
      <c r="AA25" s="73">
        <v>0.63888888888888895</v>
      </c>
      <c r="AB25" s="72">
        <v>0.66388888888888886</v>
      </c>
      <c r="AC25" s="73">
        <v>0.68055555555555547</v>
      </c>
      <c r="AD25" s="72">
        <v>0.7055555555555556</v>
      </c>
      <c r="AE25" s="73">
        <v>0.72222222222222221</v>
      </c>
      <c r="AF25" s="72">
        <v>0.74722222222222223</v>
      </c>
      <c r="AG25" s="73">
        <v>0.76388888888888884</v>
      </c>
      <c r="AH25" s="72">
        <v>0.78888888888888886</v>
      </c>
      <c r="AI25" s="72">
        <v>0.8305555555555556</v>
      </c>
      <c r="AJ25" s="74">
        <v>0.87222222222222223</v>
      </c>
      <c r="AK25" s="72">
        <v>0.91388888888888886</v>
      </c>
      <c r="AL25" s="178">
        <v>0.9555555555555556</v>
      </c>
      <c r="AT25" s="5"/>
      <c r="AU25" s="5"/>
      <c r="AW25" s="14"/>
      <c r="AX25" s="22"/>
      <c r="AZ25" s="22"/>
      <c r="BB25" s="14"/>
      <c r="BD25" s="14"/>
      <c r="BE25" s="14"/>
      <c r="BF25" s="14"/>
      <c r="BH25" s="14"/>
      <c r="BJ25" s="14"/>
      <c r="BL25" s="14"/>
      <c r="BN25" s="14"/>
      <c r="BP25" s="14"/>
      <c r="BQ25" s="14"/>
      <c r="BR25" s="14"/>
      <c r="BS25" s="14"/>
    </row>
    <row r="26" spans="1:75" s="3" customFormat="1" x14ac:dyDescent="0.25">
      <c r="A26" s="28"/>
      <c r="B26" s="169" t="s">
        <v>108</v>
      </c>
      <c r="C26" s="97" t="s">
        <v>0</v>
      </c>
      <c r="D26" s="181">
        <v>0.19027777777777777</v>
      </c>
      <c r="E26" s="78">
        <v>0.21111111111111111</v>
      </c>
      <c r="F26" s="77">
        <v>0.23194444444444443</v>
      </c>
      <c r="G26" s="78">
        <v>0.25277777777777777</v>
      </c>
      <c r="H26" s="77">
        <v>0.27361111111111108</v>
      </c>
      <c r="I26" s="78">
        <v>0.29444444444444445</v>
      </c>
      <c r="J26" s="77">
        <v>0.31527777777777777</v>
      </c>
      <c r="K26" s="78">
        <v>0.33611111111111108</v>
      </c>
      <c r="L26" s="77">
        <v>0.35694444444444445</v>
      </c>
      <c r="M26" s="78">
        <v>0.37777777777777777</v>
      </c>
      <c r="N26" s="77">
        <v>0.39861111111111108</v>
      </c>
      <c r="O26" s="79"/>
      <c r="P26" s="77">
        <v>0.44027777777777777</v>
      </c>
      <c r="Q26" s="77"/>
      <c r="R26" s="79">
        <v>0.48194444444444445</v>
      </c>
      <c r="S26" s="77"/>
      <c r="T26" s="77">
        <v>0.52361111111111114</v>
      </c>
      <c r="U26" s="77"/>
      <c r="V26" s="79">
        <v>0.56527777777777777</v>
      </c>
      <c r="W26" s="75"/>
      <c r="X26" s="79">
        <v>0.6069444444444444</v>
      </c>
      <c r="Y26" s="75"/>
      <c r="Z26" s="77">
        <v>0.64861111111111114</v>
      </c>
      <c r="AA26" s="78">
        <v>0.6694444444444444</v>
      </c>
      <c r="AB26" s="77">
        <v>0.69027777777777777</v>
      </c>
      <c r="AC26" s="78">
        <v>0.71111111111111114</v>
      </c>
      <c r="AD26" s="77">
        <v>0.7319444444444444</v>
      </c>
      <c r="AE26" s="78">
        <v>0.75277777777777777</v>
      </c>
      <c r="AF26" s="77">
        <v>0.77361111111111114</v>
      </c>
      <c r="AG26" s="78">
        <v>0.7944444444444444</v>
      </c>
      <c r="AH26" s="77">
        <v>0.81527777777777777</v>
      </c>
      <c r="AI26" s="77">
        <v>0.8569444444444444</v>
      </c>
      <c r="AJ26" s="79">
        <v>0.89861111111111114</v>
      </c>
      <c r="AK26" s="77">
        <v>0.94027777777777777</v>
      </c>
      <c r="AL26" s="182">
        <v>0.9819444444444444</v>
      </c>
      <c r="AT26" s="5"/>
      <c r="AU26" s="5"/>
      <c r="AW26" s="14"/>
      <c r="AX26" s="22"/>
      <c r="AZ26" s="22"/>
      <c r="BB26" s="14"/>
      <c r="BD26" s="14"/>
      <c r="BE26" s="14"/>
      <c r="BF26" s="14"/>
      <c r="BH26" s="14"/>
      <c r="BJ26" s="14"/>
      <c r="BL26" s="14"/>
      <c r="BN26" s="14"/>
      <c r="BP26" s="14"/>
      <c r="BQ26" s="14"/>
      <c r="BR26" s="14"/>
      <c r="BS26" s="14"/>
    </row>
    <row r="27" spans="1:75" s="3" customFormat="1" x14ac:dyDescent="0.25">
      <c r="A27" s="28"/>
      <c r="B27" s="167"/>
      <c r="C27" s="93" t="s">
        <v>1</v>
      </c>
      <c r="D27" s="72">
        <v>0.19166666666666665</v>
      </c>
      <c r="E27" s="73">
        <v>0.21249999999999999</v>
      </c>
      <c r="F27" s="72">
        <v>0.23333333333333331</v>
      </c>
      <c r="G27" s="73">
        <v>0.25416666666666665</v>
      </c>
      <c r="H27" s="72">
        <v>0.27499999999999997</v>
      </c>
      <c r="I27" s="73">
        <v>0.29583333333333334</v>
      </c>
      <c r="J27" s="72">
        <v>0.31666666666666665</v>
      </c>
      <c r="K27" s="73">
        <v>0.33749999999999997</v>
      </c>
      <c r="L27" s="72">
        <v>0.35833333333333334</v>
      </c>
      <c r="M27" s="73">
        <f>L27+1/48</f>
        <v>0.37916666666666665</v>
      </c>
      <c r="N27" s="72">
        <v>0.39999999999999997</v>
      </c>
      <c r="O27" s="73">
        <f>N27+1/48</f>
        <v>0.42083333333333328</v>
      </c>
      <c r="P27" s="72">
        <v>0.44166666666666665</v>
      </c>
      <c r="Q27" s="73">
        <f>P27+1/48</f>
        <v>0.46249999999999997</v>
      </c>
      <c r="R27" s="72">
        <v>0.48333333333333334</v>
      </c>
      <c r="S27" s="73">
        <f>R27+1/48</f>
        <v>0.50416666666666665</v>
      </c>
      <c r="T27" s="72">
        <v>0.52500000000000002</v>
      </c>
      <c r="U27" s="73">
        <f>T27+1/48</f>
        <v>0.54583333333333339</v>
      </c>
      <c r="V27" s="72">
        <v>0.56666666666666665</v>
      </c>
      <c r="W27" s="73">
        <v>0.58750000000000002</v>
      </c>
      <c r="X27" s="72">
        <v>0.60833333333333328</v>
      </c>
      <c r="Y27" s="73">
        <v>0.62916666666666665</v>
      </c>
      <c r="Z27" s="72">
        <v>0.65</v>
      </c>
      <c r="AA27" s="73">
        <v>0.67083333333333339</v>
      </c>
      <c r="AB27" s="72">
        <v>0.69166666666666676</v>
      </c>
      <c r="AC27" s="73">
        <v>0.71250000000000002</v>
      </c>
      <c r="AD27" s="72">
        <v>0.73333333333333339</v>
      </c>
      <c r="AE27" s="73">
        <v>0.75416666666666676</v>
      </c>
      <c r="AF27" s="72">
        <v>0.77500000000000002</v>
      </c>
      <c r="AG27" s="73">
        <v>0.79583333333333339</v>
      </c>
      <c r="AH27" s="72">
        <v>0.81666666666666676</v>
      </c>
      <c r="AI27" s="72">
        <v>0.85833333333333339</v>
      </c>
      <c r="AJ27" s="74">
        <v>0.9</v>
      </c>
      <c r="AK27" s="72">
        <v>0.94166666666666676</v>
      </c>
      <c r="AL27" s="179">
        <v>0.98333333333333339</v>
      </c>
      <c r="AT27"/>
      <c r="AU27" s="5"/>
      <c r="AW27" s="14"/>
      <c r="AX27" s="22"/>
      <c r="AZ27" s="22"/>
      <c r="BB27" s="14"/>
      <c r="BD27" s="14"/>
      <c r="BE27" s="14"/>
      <c r="BF27" s="14"/>
      <c r="BH27" s="14"/>
      <c r="BJ27" s="14"/>
      <c r="BL27" s="14"/>
      <c r="BN27" s="14"/>
      <c r="BP27" s="14"/>
      <c r="BQ27" s="14"/>
      <c r="BR27" s="14"/>
      <c r="BS27" s="14"/>
    </row>
    <row r="28" spans="1:75" s="3" customFormat="1" x14ac:dyDescent="0.25">
      <c r="A28" s="28"/>
      <c r="B28" s="167" t="s">
        <v>157</v>
      </c>
      <c r="C28" s="93" t="s">
        <v>0</v>
      </c>
      <c r="D28" s="72">
        <v>0.20694444444444446</v>
      </c>
      <c r="E28" s="73">
        <v>0.22777777777777777</v>
      </c>
      <c r="F28" s="72">
        <v>0.24861111111111112</v>
      </c>
      <c r="G28" s="73">
        <v>0.26944444444444443</v>
      </c>
      <c r="H28" s="72">
        <v>0.2902777777777778</v>
      </c>
      <c r="I28" s="73">
        <v>0.31111111111111112</v>
      </c>
      <c r="J28" s="72">
        <v>0.33194444444444443</v>
      </c>
      <c r="K28" s="73">
        <v>0.3527777777777778</v>
      </c>
      <c r="L28" s="72">
        <v>0.37361111111111112</v>
      </c>
      <c r="M28" s="73">
        <f>L28+1/48</f>
        <v>0.39444444444444443</v>
      </c>
      <c r="N28" s="72">
        <v>0.4152777777777778</v>
      </c>
      <c r="O28" s="73">
        <f>N28+1/48</f>
        <v>0.43611111111111112</v>
      </c>
      <c r="P28" s="72">
        <v>0.45694444444444443</v>
      </c>
      <c r="Q28" s="73">
        <f>P28+1/48</f>
        <v>0.47777777777777775</v>
      </c>
      <c r="R28" s="72">
        <v>0.49861111111111112</v>
      </c>
      <c r="S28" s="73">
        <f>R28+1/48</f>
        <v>0.51944444444444449</v>
      </c>
      <c r="T28" s="72">
        <v>0.54027777777777775</v>
      </c>
      <c r="U28" s="73">
        <f>T28+1/48</f>
        <v>0.56111111111111112</v>
      </c>
      <c r="V28" s="72">
        <v>0.58194444444444449</v>
      </c>
      <c r="W28" s="73">
        <v>0.60277777777777775</v>
      </c>
      <c r="X28" s="72">
        <v>0.62361111111111112</v>
      </c>
      <c r="Y28" s="73">
        <v>0.64444444444444449</v>
      </c>
      <c r="Z28" s="72">
        <v>0.66527777777777775</v>
      </c>
      <c r="AA28" s="73">
        <v>0.68611111111111101</v>
      </c>
      <c r="AB28" s="72">
        <v>0.70694444444444438</v>
      </c>
      <c r="AC28" s="73">
        <v>0.72777777777777775</v>
      </c>
      <c r="AD28" s="72">
        <v>0.74861111111111101</v>
      </c>
      <c r="AE28" s="73">
        <v>0.76944444444444438</v>
      </c>
      <c r="AF28" s="72">
        <v>0.79027777777777775</v>
      </c>
      <c r="AG28" s="73">
        <v>0.81111111111111101</v>
      </c>
      <c r="AH28" s="72">
        <v>0.83194444444444438</v>
      </c>
      <c r="AI28" s="72">
        <v>0.87361111111111101</v>
      </c>
      <c r="AJ28" s="74">
        <v>0.91527777777777775</v>
      </c>
      <c r="AK28" s="72">
        <v>0.95694444444444438</v>
      </c>
      <c r="AL28" s="179">
        <v>0.99861111111111101</v>
      </c>
      <c r="AT28"/>
      <c r="AU28" s="5"/>
      <c r="AW28" s="14"/>
      <c r="AX28" s="22"/>
      <c r="AZ28" s="22"/>
      <c r="BB28" s="14"/>
      <c r="BD28" s="14"/>
      <c r="BE28" s="14"/>
      <c r="BF28" s="14"/>
      <c r="BH28" s="14"/>
      <c r="BJ28" s="14"/>
      <c r="BL28" s="14"/>
      <c r="BN28" s="14"/>
      <c r="BP28" s="14"/>
      <c r="BQ28" s="14"/>
      <c r="BR28" s="14"/>
      <c r="BS28" s="14"/>
    </row>
    <row r="29" spans="1:75" x14ac:dyDescent="0.25">
      <c r="B29" s="169" t="s">
        <v>148</v>
      </c>
      <c r="C29" s="97" t="s">
        <v>0</v>
      </c>
      <c r="D29" s="77">
        <v>0.22361111111111109</v>
      </c>
      <c r="E29" s="78">
        <v>0.24444444444444446</v>
      </c>
      <c r="F29" s="77">
        <v>0.26527777777777778</v>
      </c>
      <c r="G29" s="78">
        <v>0.28611111111111115</v>
      </c>
      <c r="H29" s="77">
        <v>0.30694444444444441</v>
      </c>
      <c r="I29" s="78">
        <v>0.32777777777777778</v>
      </c>
      <c r="J29" s="77">
        <v>0.34861111111111115</v>
      </c>
      <c r="K29" s="78">
        <v>0.36944444444444446</v>
      </c>
      <c r="L29" s="77">
        <v>0.39027777777777778</v>
      </c>
      <c r="M29" s="79"/>
      <c r="N29" s="77">
        <v>0.43194444444444446</v>
      </c>
      <c r="O29" s="79"/>
      <c r="P29" s="77">
        <v>0.47361111111111115</v>
      </c>
      <c r="Q29" s="79"/>
      <c r="R29" s="77">
        <v>0.51527777777777783</v>
      </c>
      <c r="S29" s="79"/>
      <c r="T29" s="77">
        <v>0.55694444444444446</v>
      </c>
      <c r="U29" s="79"/>
      <c r="V29" s="77">
        <v>0.59861111111111109</v>
      </c>
      <c r="W29" s="78">
        <v>0.61944444444444446</v>
      </c>
      <c r="X29" s="77">
        <v>0.64027777777777783</v>
      </c>
      <c r="Y29" s="78">
        <v>0.66111111111111109</v>
      </c>
      <c r="Z29" s="77">
        <v>0.68194444444444446</v>
      </c>
      <c r="AA29" s="78">
        <v>0.70277777777777783</v>
      </c>
      <c r="AB29" s="77">
        <v>0.72361111111111109</v>
      </c>
      <c r="AC29" s="78">
        <v>0.74444444444444446</v>
      </c>
      <c r="AD29" s="77">
        <v>0.76527777777777783</v>
      </c>
      <c r="AE29" s="78">
        <v>0.78611111111111109</v>
      </c>
      <c r="AF29" s="77">
        <v>0.80694444444444446</v>
      </c>
      <c r="AG29" s="78">
        <v>0.82777777777777783</v>
      </c>
      <c r="AH29" s="77">
        <v>0.84861111111111109</v>
      </c>
      <c r="AI29" s="77">
        <v>0.89027777777777783</v>
      </c>
      <c r="AJ29" s="79">
        <v>0.93194444444444446</v>
      </c>
      <c r="AK29" s="77">
        <v>0.97361111111111109</v>
      </c>
      <c r="AL29" s="180">
        <v>1.5277777777777777E-2</v>
      </c>
      <c r="AU29" s="5"/>
      <c r="AV29" s="5"/>
      <c r="AX29" s="5"/>
      <c r="AZ29" s="5"/>
      <c r="BB29" s="5"/>
      <c r="BD29" s="5"/>
      <c r="BF29" s="5"/>
      <c r="BI29" s="5"/>
      <c r="BK29" s="5"/>
      <c r="BN29" s="5"/>
      <c r="BP29" s="5"/>
      <c r="BR29" s="5"/>
      <c r="BS29" s="5"/>
      <c r="BT29" s="5"/>
      <c r="BU29" s="5"/>
      <c r="BV29" s="5"/>
      <c r="BW29" s="5"/>
    </row>
    <row r="30" spans="1:75" x14ac:dyDescent="0.25">
      <c r="K30" s="3"/>
      <c r="AU30" s="5"/>
      <c r="AW30" s="5"/>
      <c r="AY30" s="5"/>
      <c r="BA30" s="5"/>
      <c r="BC30" s="5"/>
      <c r="BE30" s="5"/>
      <c r="BH30" s="5"/>
      <c r="BJ30" s="5"/>
      <c r="BM30" s="5"/>
      <c r="BO30" s="5"/>
      <c r="BQ30" s="5"/>
      <c r="BR30" s="5"/>
      <c r="BS30" s="5"/>
      <c r="BT30" s="5"/>
      <c r="BU30" s="5"/>
      <c r="BV30" s="5"/>
    </row>
    <row r="31" spans="1:75" x14ac:dyDescent="0.25">
      <c r="B31" s="162" t="s">
        <v>165</v>
      </c>
      <c r="C31" s="162" t="s">
        <v>166</v>
      </c>
      <c r="D31" s="41" t="s">
        <v>169</v>
      </c>
      <c r="K31" s="3"/>
      <c r="AU31" s="5"/>
      <c r="AW31" s="5"/>
      <c r="AY31" s="5"/>
      <c r="BA31" s="5"/>
      <c r="BC31" s="5"/>
      <c r="BE31" s="5"/>
      <c r="BH31" s="5"/>
      <c r="BJ31" s="5"/>
      <c r="BM31" s="5"/>
      <c r="BO31" s="5"/>
      <c r="BQ31" s="5"/>
      <c r="BR31" s="5"/>
      <c r="BS31" s="5"/>
      <c r="BT31" s="5"/>
      <c r="BU31" s="5"/>
      <c r="BV31" s="5"/>
    </row>
    <row r="32" spans="1:75" s="3" customFormat="1" x14ac:dyDescent="0.25">
      <c r="A32" s="28"/>
      <c r="B32" s="17"/>
      <c r="C32" s="17"/>
      <c r="D32" s="173" t="s">
        <v>323</v>
      </c>
      <c r="AU32" s="14"/>
      <c r="AW32" s="14"/>
      <c r="AY32" s="14"/>
      <c r="BA32" s="14"/>
      <c r="BC32" s="14"/>
      <c r="BE32" s="14"/>
      <c r="BH32" s="14"/>
      <c r="BJ32" s="14"/>
      <c r="BM32" s="14"/>
      <c r="BO32" s="14"/>
      <c r="BQ32" s="14"/>
      <c r="BR32" s="14"/>
      <c r="BS32" s="14"/>
      <c r="BT32" s="14"/>
      <c r="BU32" s="14"/>
      <c r="BV32" s="14"/>
    </row>
    <row r="33" spans="1:74" x14ac:dyDescent="0.25">
      <c r="B33" s="3" t="s">
        <v>171</v>
      </c>
      <c r="C33" s="3" t="s">
        <v>177</v>
      </c>
      <c r="D33" s="49"/>
      <c r="F33" s="111" t="s">
        <v>164</v>
      </c>
      <c r="AU33" s="5"/>
      <c r="AW33" s="5"/>
      <c r="AY33" s="5"/>
      <c r="BA33" s="5"/>
      <c r="BC33" s="5"/>
      <c r="BE33" s="5"/>
      <c r="BH33" s="5"/>
      <c r="BJ33" s="5"/>
      <c r="BM33" s="5"/>
      <c r="BO33" s="5"/>
      <c r="BQ33" s="5"/>
      <c r="BR33" s="5"/>
      <c r="BS33" s="5"/>
      <c r="BT33" s="5"/>
      <c r="BU33" s="5"/>
      <c r="BV33" s="5"/>
    </row>
    <row r="34" spans="1:74" x14ac:dyDescent="0.25">
      <c r="C34" s="3" t="s">
        <v>175</v>
      </c>
      <c r="D34" s="49"/>
      <c r="F34" s="173" t="s">
        <v>176</v>
      </c>
      <c r="AU34" s="5"/>
      <c r="AW34" s="5"/>
      <c r="AY34" s="5"/>
      <c r="BA34" s="5"/>
      <c r="BC34" s="5"/>
      <c r="BE34" s="5"/>
      <c r="BH34" s="5"/>
      <c r="BJ34" s="5"/>
      <c r="BM34" s="5"/>
      <c r="BO34" s="5"/>
      <c r="BQ34" s="5"/>
      <c r="BR34" s="5"/>
      <c r="BS34" s="5"/>
      <c r="BT34" s="5"/>
      <c r="BU34" s="5"/>
      <c r="BV34" s="5"/>
    </row>
    <row r="35" spans="1:74" x14ac:dyDescent="0.25">
      <c r="B35" s="17" t="s">
        <v>172</v>
      </c>
      <c r="C35" s="17" t="s">
        <v>173</v>
      </c>
      <c r="D35" s="49"/>
      <c r="E35" s="173"/>
      <c r="AU35" s="5"/>
      <c r="AW35" s="5"/>
      <c r="AY35" s="5"/>
      <c r="BA35" s="5"/>
      <c r="BC35" s="5"/>
      <c r="BE35" s="5"/>
      <c r="BH35" s="5"/>
      <c r="BJ35" s="5"/>
      <c r="BM35" s="5"/>
      <c r="BO35" s="5"/>
      <c r="BQ35" s="5"/>
      <c r="BR35" s="5"/>
      <c r="BS35" s="5"/>
      <c r="BT35" s="5"/>
      <c r="BU35" s="5"/>
      <c r="BV35" s="5"/>
    </row>
    <row r="36" spans="1:74" x14ac:dyDescent="0.25">
      <c r="D36" s="49"/>
      <c r="E36" s="173"/>
      <c r="AU36" s="5"/>
      <c r="AW36" s="5"/>
      <c r="AY36" s="5"/>
      <c r="BA36" s="5"/>
      <c r="BC36" s="5"/>
      <c r="BE36" s="5"/>
      <c r="BH36" s="5"/>
      <c r="BJ36" s="5"/>
      <c r="BM36" s="5"/>
      <c r="BO36" s="5"/>
      <c r="BQ36" s="5"/>
      <c r="BR36" s="5"/>
      <c r="BS36" s="5"/>
      <c r="BT36" s="5"/>
      <c r="BU36" s="5"/>
      <c r="BV36" s="5"/>
    </row>
    <row r="37" spans="1:74" x14ac:dyDescent="0.25">
      <c r="B37" s="164" t="s">
        <v>125</v>
      </c>
      <c r="C37" s="165"/>
      <c r="D37" s="107"/>
      <c r="E37" s="107"/>
      <c r="F37" s="108">
        <v>0.2638888888888889</v>
      </c>
      <c r="G37" s="108">
        <v>0.28472222222222221</v>
      </c>
      <c r="H37" s="108">
        <v>0.30555555555555552</v>
      </c>
      <c r="I37" s="108">
        <v>0.3263888888888889</v>
      </c>
      <c r="J37" s="108">
        <v>0.34722222222222227</v>
      </c>
      <c r="K37" s="107"/>
      <c r="L37" s="107"/>
      <c r="M37" s="107"/>
      <c r="N37" s="107"/>
      <c r="O37" s="107"/>
      <c r="P37" s="107"/>
      <c r="Q37" s="107"/>
      <c r="R37" s="107"/>
      <c r="S37" s="108">
        <v>0.63888888888888895</v>
      </c>
      <c r="T37" s="108">
        <v>0.65972222222222221</v>
      </c>
      <c r="U37" s="108">
        <v>0.68055555555555547</v>
      </c>
      <c r="V37" s="108">
        <v>0.70138888888888884</v>
      </c>
      <c r="W37" s="185">
        <v>0.72222222222222221</v>
      </c>
      <c r="X37" s="14"/>
      <c r="Y37" s="14"/>
      <c r="Z37" s="14"/>
      <c r="AC37" s="5"/>
      <c r="AE37" s="5"/>
      <c r="AG37" s="5"/>
      <c r="AI37" s="5"/>
      <c r="AU37" s="5"/>
      <c r="AW37" s="5"/>
      <c r="AY37" s="5"/>
      <c r="BA37" s="5"/>
      <c r="BC37" s="5"/>
      <c r="BE37" s="5"/>
      <c r="BH37" s="5"/>
      <c r="BJ37" s="5"/>
      <c r="BM37" s="5"/>
      <c r="BO37" s="5"/>
      <c r="BQ37" s="5"/>
      <c r="BR37" s="5"/>
      <c r="BS37" s="5"/>
      <c r="BT37" s="5"/>
      <c r="BU37" s="5"/>
      <c r="BV37" s="5"/>
    </row>
    <row r="38" spans="1:74" x14ac:dyDescent="0.25">
      <c r="B38" s="169" t="s">
        <v>158</v>
      </c>
      <c r="C38" s="75"/>
      <c r="D38" s="79"/>
      <c r="E38" s="79"/>
      <c r="F38" s="78">
        <v>0.27916666666666667</v>
      </c>
      <c r="G38" s="78">
        <v>0.3</v>
      </c>
      <c r="H38" s="78">
        <v>0.32083333333333336</v>
      </c>
      <c r="I38" s="78">
        <v>0.34166666666666662</v>
      </c>
      <c r="J38" s="78">
        <v>0.36249999999999999</v>
      </c>
      <c r="K38" s="79"/>
      <c r="L38" s="79"/>
      <c r="M38" s="79"/>
      <c r="N38" s="79"/>
      <c r="O38" s="79"/>
      <c r="P38" s="79"/>
      <c r="Q38" s="79"/>
      <c r="R38" s="79"/>
      <c r="S38" s="78">
        <v>0.65416666666666667</v>
      </c>
      <c r="T38" s="78">
        <v>0.67499999999999993</v>
      </c>
      <c r="U38" s="78">
        <v>0.6958333333333333</v>
      </c>
      <c r="V38" s="78">
        <v>0.71666666666666667</v>
      </c>
      <c r="W38" s="196">
        <v>0.73749999999999993</v>
      </c>
      <c r="X38" s="14"/>
      <c r="Y38" s="14"/>
      <c r="Z38" s="14"/>
      <c r="AU38" s="5"/>
      <c r="AW38" s="5"/>
      <c r="AY38" s="5"/>
      <c r="BA38" s="5"/>
      <c r="BC38" s="5"/>
      <c r="BE38" s="5"/>
      <c r="BH38" s="5"/>
      <c r="BJ38" s="5"/>
      <c r="BM38" s="5"/>
      <c r="BO38" s="5"/>
      <c r="BQ38" s="5"/>
      <c r="BR38" s="5"/>
      <c r="BS38" s="5"/>
      <c r="BT38" s="5"/>
      <c r="BU38" s="5"/>
      <c r="BV38" s="5"/>
    </row>
    <row r="39" spans="1:74" x14ac:dyDescent="0.25">
      <c r="B39" s="60"/>
      <c r="E39" s="3"/>
      <c r="F39" s="111"/>
      <c r="AU39" s="5"/>
      <c r="AW39" s="5"/>
      <c r="AY39" s="5"/>
      <c r="BA39" s="5"/>
      <c r="BC39" s="5"/>
      <c r="BE39" s="5"/>
      <c r="BH39" s="5"/>
      <c r="BJ39" s="5"/>
      <c r="BM39" s="5"/>
      <c r="BO39" s="5"/>
      <c r="BQ39" s="5"/>
      <c r="BR39" s="5"/>
      <c r="BS39" s="5"/>
      <c r="BT39" s="5"/>
      <c r="BU39" s="5"/>
      <c r="BV39" s="5"/>
    </row>
    <row r="40" spans="1:74" s="3" customFormat="1" x14ac:dyDescent="0.25">
      <c r="A40" s="28"/>
      <c r="B40" s="164" t="s">
        <v>158</v>
      </c>
      <c r="C40" s="121"/>
      <c r="D40" s="165"/>
      <c r="E40" s="127"/>
      <c r="F40" s="108">
        <v>0.28333333333333333</v>
      </c>
      <c r="G40" s="138">
        <v>0.30416666666666664</v>
      </c>
      <c r="H40" s="108">
        <v>0.32500000000000001</v>
      </c>
      <c r="I40" s="165"/>
      <c r="J40" s="107"/>
      <c r="K40" s="107"/>
      <c r="L40" s="107"/>
      <c r="M40" s="125"/>
      <c r="N40" s="107"/>
      <c r="O40" s="461"/>
      <c r="P40" s="165"/>
      <c r="Q40" s="126">
        <v>0.6166666666666667</v>
      </c>
      <c r="R40" s="138">
        <v>0.63750000000000007</v>
      </c>
      <c r="S40" s="108">
        <v>0.65833333333333333</v>
      </c>
      <c r="T40" s="108">
        <v>0.6791666666666667</v>
      </c>
      <c r="U40" s="108">
        <v>0.70000000000000007</v>
      </c>
      <c r="V40" s="138">
        <v>0.72083333333333333</v>
      </c>
      <c r="W40" s="185">
        <v>0.7416666666666667</v>
      </c>
      <c r="X40" s="14"/>
      <c r="Y40" s="14"/>
      <c r="Z40" s="14"/>
      <c r="AL40" s="35"/>
      <c r="AM40" s="17"/>
      <c r="AN40" s="17"/>
      <c r="AO40" s="17"/>
      <c r="AP40" s="17"/>
      <c r="AQ40" s="17"/>
      <c r="AR40" s="17"/>
      <c r="AS40" s="14"/>
      <c r="AT40" s="22"/>
      <c r="AV40" s="14"/>
      <c r="AW40" s="22"/>
      <c r="AY40" s="22"/>
      <c r="BA40" s="14"/>
      <c r="BC40" s="14"/>
      <c r="BD40" s="14"/>
      <c r="BE40" s="14"/>
      <c r="BG40" s="14"/>
      <c r="BI40" s="14"/>
      <c r="BK40" s="14"/>
      <c r="BM40" s="14"/>
      <c r="BO40" s="14"/>
      <c r="BP40" s="14"/>
      <c r="BQ40" s="14"/>
      <c r="BR40" s="14"/>
    </row>
    <row r="41" spans="1:74" s="3" customFormat="1" x14ac:dyDescent="0.25">
      <c r="A41" s="28"/>
      <c r="B41" s="169" t="s">
        <v>157</v>
      </c>
      <c r="C41" s="76"/>
      <c r="D41" s="75"/>
      <c r="E41" s="79"/>
      <c r="F41" s="78">
        <v>0.2986111111111111</v>
      </c>
      <c r="G41" s="78">
        <v>0.31944444444444448</v>
      </c>
      <c r="H41" s="78">
        <v>0.34027777777777773</v>
      </c>
      <c r="I41" s="75"/>
      <c r="J41" s="79"/>
      <c r="K41" s="79"/>
      <c r="L41" s="79"/>
      <c r="M41" s="79"/>
      <c r="N41" s="79"/>
      <c r="O41" s="79"/>
      <c r="P41" s="75"/>
      <c r="Q41" s="78">
        <v>0.63194444444444442</v>
      </c>
      <c r="R41" s="78">
        <v>0.65277777777777779</v>
      </c>
      <c r="S41" s="78">
        <v>0.67361111111111116</v>
      </c>
      <c r="T41" s="78">
        <v>0.69444444444444453</v>
      </c>
      <c r="U41" s="78">
        <v>0.71527777777777779</v>
      </c>
      <c r="V41" s="78">
        <v>0.73611111111111116</v>
      </c>
      <c r="W41" s="196">
        <v>0.75694444444444453</v>
      </c>
      <c r="X41" s="14"/>
      <c r="Y41" s="14"/>
      <c r="Z41" s="14"/>
      <c r="AM41" s="3" t="s">
        <v>6</v>
      </c>
      <c r="AR41" s="17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</row>
    <row r="42" spans="1:74" s="3" customFormat="1" x14ac:dyDescent="0.25">
      <c r="A42" s="28"/>
      <c r="B42" s="17"/>
      <c r="C42" s="17"/>
      <c r="E42" s="21"/>
      <c r="F42" s="41"/>
      <c r="G42" s="21"/>
      <c r="I42" s="21"/>
      <c r="J42" s="17"/>
      <c r="K42" s="21"/>
      <c r="L42" s="17"/>
      <c r="M42" s="21"/>
      <c r="N42" s="21"/>
      <c r="O42" s="41"/>
      <c r="P42" s="35"/>
      <c r="Q42" s="35"/>
      <c r="R42" s="34"/>
      <c r="S42" s="35"/>
      <c r="T42" s="34"/>
      <c r="U42" s="35"/>
      <c r="V42" s="34"/>
      <c r="W42" s="35"/>
      <c r="X42" s="35"/>
      <c r="Y42" s="35"/>
      <c r="Z42" s="35"/>
      <c r="AA42" s="35"/>
      <c r="AB42" s="35"/>
      <c r="AC42" s="35"/>
      <c r="AD42" s="34"/>
      <c r="AE42" s="34"/>
      <c r="AF42" s="34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4"/>
      <c r="AT42" s="22"/>
      <c r="AV42" s="14"/>
      <c r="AW42" s="22"/>
      <c r="AY42" s="22"/>
      <c r="BA42" s="14"/>
      <c r="BC42" s="14"/>
      <c r="BD42" s="14"/>
      <c r="BE42" s="14"/>
      <c r="BG42" s="14"/>
      <c r="BI42" s="14"/>
      <c r="BK42" s="14"/>
      <c r="BM42" s="14"/>
      <c r="BO42" s="14"/>
      <c r="BP42" s="14"/>
      <c r="BQ42" s="14"/>
      <c r="BR42" s="14"/>
    </row>
    <row r="43" spans="1:74" s="3" customFormat="1" x14ac:dyDescent="0.25">
      <c r="A43" s="28"/>
      <c r="B43" s="162" t="s">
        <v>165</v>
      </c>
      <c r="C43" s="162" t="s">
        <v>166</v>
      </c>
      <c r="D43" s="41" t="s">
        <v>354</v>
      </c>
      <c r="E43" s="21"/>
      <c r="F43" s="41"/>
      <c r="G43" s="21"/>
      <c r="I43" s="21"/>
      <c r="J43" s="17"/>
      <c r="K43" s="21"/>
      <c r="L43" s="17"/>
      <c r="M43" s="21"/>
      <c r="N43" s="21"/>
      <c r="O43" s="41"/>
      <c r="P43" s="35"/>
      <c r="Q43" s="35"/>
      <c r="R43" s="34"/>
      <c r="S43" s="35"/>
      <c r="T43" s="34"/>
      <c r="U43" s="35"/>
      <c r="V43" s="34"/>
      <c r="W43" s="35"/>
      <c r="X43" s="35"/>
      <c r="Y43" s="35"/>
      <c r="Z43" s="35"/>
      <c r="AA43" s="35"/>
      <c r="AB43" s="35"/>
      <c r="AC43" s="35"/>
      <c r="AD43" s="34"/>
      <c r="AE43" s="34"/>
      <c r="AF43" s="34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4"/>
      <c r="AT43" s="22"/>
      <c r="AV43" s="14"/>
      <c r="AW43" s="22"/>
      <c r="AY43" s="22"/>
      <c r="BA43" s="14"/>
      <c r="BC43" s="14"/>
      <c r="BD43" s="14"/>
      <c r="BE43" s="14"/>
      <c r="BG43" s="14"/>
      <c r="BI43" s="14"/>
      <c r="BK43" s="14"/>
      <c r="BM43" s="14"/>
      <c r="BO43" s="14"/>
      <c r="BP43" s="14"/>
      <c r="BQ43" s="14"/>
      <c r="BR43" s="14"/>
    </row>
    <row r="44" spans="1:74" s="3" customFormat="1" x14ac:dyDescent="0.25">
      <c r="A44" s="28"/>
      <c r="B44" s="17"/>
      <c r="C44" s="17"/>
      <c r="D44" s="474" t="s">
        <v>351</v>
      </c>
      <c r="E44" s="21"/>
      <c r="F44" s="41"/>
      <c r="G44" s="21"/>
      <c r="I44" s="21"/>
      <c r="J44" s="17"/>
      <c r="K44" s="21"/>
      <c r="L44" s="17"/>
      <c r="M44" s="21"/>
      <c r="N44" s="21"/>
      <c r="O44" s="41"/>
      <c r="P44" s="35"/>
      <c r="Q44" s="35"/>
      <c r="R44" s="34"/>
      <c r="S44" s="35"/>
      <c r="T44" s="34"/>
      <c r="U44" s="35"/>
      <c r="V44" s="34"/>
      <c r="W44" s="35"/>
      <c r="X44" s="35"/>
      <c r="Y44" s="35"/>
      <c r="Z44" s="35"/>
      <c r="AA44" s="35"/>
      <c r="AB44" s="35"/>
      <c r="AC44" s="35"/>
      <c r="AD44" s="34"/>
      <c r="AE44" s="34"/>
      <c r="AF44" s="34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4"/>
      <c r="AT44" s="22"/>
      <c r="AV44" s="14"/>
      <c r="AW44" s="22"/>
      <c r="AY44" s="22"/>
      <c r="BA44" s="14"/>
      <c r="BC44" s="14"/>
      <c r="BD44" s="14"/>
      <c r="BE44" s="14"/>
      <c r="BG44" s="14"/>
      <c r="BI44" s="14"/>
      <c r="BK44" s="14"/>
      <c r="BM44" s="14"/>
      <c r="BO44" s="14"/>
      <c r="BP44" s="14"/>
      <c r="BQ44" s="14"/>
      <c r="BR44" s="14"/>
    </row>
    <row r="45" spans="1:74" s="3" customFormat="1" x14ac:dyDescent="0.25">
      <c r="A45" s="28"/>
      <c r="B45" s="3" t="s">
        <v>171</v>
      </c>
      <c r="C45" s="3" t="s">
        <v>179</v>
      </c>
      <c r="D45" s="49"/>
      <c r="F45" s="111"/>
      <c r="G45" s="21"/>
      <c r="I45" s="21"/>
      <c r="J45" s="17"/>
      <c r="K45" s="21"/>
      <c r="L45" s="17"/>
      <c r="M45" s="21"/>
      <c r="N45" s="21"/>
      <c r="O45" s="41"/>
      <c r="P45" s="35"/>
      <c r="Q45" s="35"/>
      <c r="R45" s="34"/>
      <c r="S45" s="35"/>
      <c r="T45" s="34"/>
      <c r="U45" s="35"/>
      <c r="V45" s="34"/>
      <c r="W45" s="35"/>
      <c r="X45" s="35"/>
      <c r="Y45" s="35"/>
      <c r="Z45" s="35"/>
      <c r="AA45" s="35"/>
      <c r="AB45" s="35"/>
      <c r="AC45" s="35"/>
      <c r="AD45" s="34"/>
      <c r="AE45" s="34"/>
      <c r="AF45" s="34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4"/>
      <c r="AT45" s="22"/>
      <c r="AV45" s="14"/>
      <c r="AW45" s="22"/>
      <c r="AY45" s="22"/>
      <c r="BA45" s="14"/>
      <c r="BC45" s="14"/>
      <c r="BD45" s="14"/>
      <c r="BE45" s="14"/>
      <c r="BG45" s="14"/>
      <c r="BI45" s="14"/>
      <c r="BK45" s="14"/>
      <c r="BM45" s="14"/>
      <c r="BO45" s="14"/>
      <c r="BP45" s="14"/>
      <c r="BQ45" s="14"/>
      <c r="BR45" s="14"/>
    </row>
    <row r="46" spans="1:74" s="3" customFormat="1" x14ac:dyDescent="0.25">
      <c r="A46" s="28"/>
      <c r="B46" s="17" t="s">
        <v>172</v>
      </c>
      <c r="C46" s="17" t="s">
        <v>352</v>
      </c>
      <c r="D46" s="49"/>
      <c r="E46" s="173"/>
      <c r="F46" s="41"/>
      <c r="G46" s="21"/>
      <c r="I46" s="21"/>
      <c r="J46" s="17"/>
      <c r="K46" s="21"/>
      <c r="L46" s="17"/>
      <c r="M46" s="21"/>
      <c r="N46" s="21"/>
      <c r="O46" s="41"/>
      <c r="P46" s="35"/>
      <c r="Q46" s="35"/>
      <c r="R46" s="34"/>
      <c r="S46" s="35"/>
      <c r="T46" s="34"/>
      <c r="U46" s="35"/>
      <c r="V46" s="34"/>
      <c r="W46" s="35"/>
      <c r="X46" s="35"/>
      <c r="Y46" s="35"/>
      <c r="Z46" s="35"/>
      <c r="AA46" s="35"/>
      <c r="AB46" s="35"/>
      <c r="AC46" s="35"/>
      <c r="AD46" s="34"/>
      <c r="AE46" s="34"/>
      <c r="AF46" s="34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4"/>
      <c r="AT46" s="22"/>
      <c r="AV46" s="14"/>
      <c r="AW46" s="22"/>
      <c r="AY46" s="22"/>
      <c r="BA46" s="14"/>
      <c r="BC46" s="14"/>
      <c r="BD46" s="14"/>
      <c r="BE46" s="14"/>
      <c r="BG46" s="14"/>
      <c r="BI46" s="14"/>
      <c r="BK46" s="14"/>
      <c r="BM46" s="14"/>
      <c r="BO46" s="14"/>
      <c r="BP46" s="14"/>
      <c r="BQ46" s="14"/>
      <c r="BR46" s="14"/>
    </row>
    <row r="47" spans="1:74" s="3" customFormat="1" x14ac:dyDescent="0.25">
      <c r="A47" s="28"/>
      <c r="B47" s="120" t="s">
        <v>138</v>
      </c>
      <c r="C47" s="121" t="s">
        <v>2</v>
      </c>
      <c r="D47" s="123">
        <v>0.19097222222222221</v>
      </c>
      <c r="E47" s="160">
        <f>D47+1/24</f>
        <v>0.23263888888888887</v>
      </c>
      <c r="F47" s="123">
        <f>D47+1/12</f>
        <v>0.27430555555555552</v>
      </c>
      <c r="G47" s="160">
        <f>F47+1/24</f>
        <v>0.31597222222222221</v>
      </c>
      <c r="H47" s="123">
        <f>F47+1/12</f>
        <v>0.35763888888888884</v>
      </c>
      <c r="I47" s="123">
        <f>H47+1/12</f>
        <v>0.44097222222222215</v>
      </c>
      <c r="J47" s="123">
        <f>I47+1/12</f>
        <v>0.52430555555555547</v>
      </c>
      <c r="K47" s="123">
        <f>J47+1/12</f>
        <v>0.60763888888888884</v>
      </c>
      <c r="L47" s="160">
        <f>K47+1/24</f>
        <v>0.64930555555555547</v>
      </c>
      <c r="M47" s="123">
        <f>K47+1/12</f>
        <v>0.69097222222222221</v>
      </c>
      <c r="N47" s="160">
        <f>M47+1/24</f>
        <v>0.73263888888888884</v>
      </c>
      <c r="O47" s="123">
        <f>M47+1/12</f>
        <v>0.77430555555555558</v>
      </c>
      <c r="P47" s="123">
        <f>O47+1/12</f>
        <v>0.85763888888888895</v>
      </c>
      <c r="Q47" s="35"/>
      <c r="R47" s="35"/>
      <c r="S47" s="35"/>
      <c r="T47" s="35"/>
      <c r="U47" s="35"/>
      <c r="V47" s="35"/>
      <c r="W47" s="35"/>
      <c r="X47" s="35"/>
      <c r="Y47" s="35"/>
      <c r="Z47" s="34"/>
      <c r="AA47" s="34"/>
      <c r="AB47" s="34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4"/>
      <c r="AP47" s="22"/>
      <c r="AR47" s="14"/>
      <c r="AS47" s="22"/>
      <c r="AU47" s="22"/>
      <c r="AW47" s="14"/>
      <c r="AY47" s="14"/>
      <c r="AZ47" s="14"/>
      <c r="BA47" s="14"/>
      <c r="BC47" s="14"/>
      <c r="BE47" s="14"/>
      <c r="BG47" s="14"/>
      <c r="BI47" s="14"/>
      <c r="BK47" s="14"/>
      <c r="BL47" s="14"/>
      <c r="BM47" s="14"/>
      <c r="BN47" s="14"/>
    </row>
    <row r="48" spans="1:74" s="3" customFormat="1" x14ac:dyDescent="0.25">
      <c r="A48" s="28"/>
      <c r="B48" s="128" t="s">
        <v>40</v>
      </c>
      <c r="C48" s="76" t="s">
        <v>0</v>
      </c>
      <c r="D48" s="117">
        <f t="shared" ref="D48:P48" si="0">D47+"0:19"</f>
        <v>0.20416666666666666</v>
      </c>
      <c r="E48" s="153">
        <f t="shared" si="0"/>
        <v>0.24583333333333332</v>
      </c>
      <c r="F48" s="117">
        <f t="shared" si="0"/>
        <v>0.28749999999999998</v>
      </c>
      <c r="G48" s="153">
        <f t="shared" si="0"/>
        <v>0.32916666666666666</v>
      </c>
      <c r="H48" s="117">
        <f t="shared" si="0"/>
        <v>0.37083333333333329</v>
      </c>
      <c r="I48" s="117">
        <f t="shared" si="0"/>
        <v>0.45416666666666661</v>
      </c>
      <c r="J48" s="117">
        <f t="shared" si="0"/>
        <v>0.53749999999999987</v>
      </c>
      <c r="K48" s="117">
        <f t="shared" si="0"/>
        <v>0.62083333333333324</v>
      </c>
      <c r="L48" s="153">
        <f t="shared" si="0"/>
        <v>0.66249999999999987</v>
      </c>
      <c r="M48" s="117">
        <f t="shared" si="0"/>
        <v>0.70416666666666661</v>
      </c>
      <c r="N48" s="153">
        <f t="shared" si="0"/>
        <v>0.74583333333333324</v>
      </c>
      <c r="O48" s="117">
        <f t="shared" si="0"/>
        <v>0.78749999999999998</v>
      </c>
      <c r="P48" s="117">
        <f t="shared" si="0"/>
        <v>0.87083333333333335</v>
      </c>
      <c r="Q48" s="35"/>
      <c r="R48" s="35"/>
      <c r="S48" s="35"/>
      <c r="T48" s="35"/>
      <c r="U48" s="35"/>
      <c r="V48" s="35"/>
      <c r="W48" s="35"/>
      <c r="X48" s="35"/>
      <c r="Y48" s="35"/>
      <c r="Z48" s="34"/>
      <c r="AA48" s="34"/>
      <c r="AB48" s="34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4"/>
      <c r="AP48" s="22"/>
      <c r="AR48" s="14"/>
      <c r="AS48" s="22"/>
      <c r="AU48" s="22"/>
      <c r="AW48" s="14"/>
      <c r="AY48" s="14"/>
      <c r="AZ48" s="14"/>
      <c r="BA48" s="14"/>
      <c r="BC48" s="14"/>
      <c r="BE48" s="14"/>
      <c r="BG48" s="14"/>
      <c r="BI48" s="14"/>
      <c r="BK48" s="14"/>
      <c r="BL48" s="14"/>
      <c r="BM48" s="14"/>
      <c r="BN48" s="14"/>
    </row>
    <row r="49" spans="1:70" s="3" customFormat="1" x14ac:dyDescent="0.25">
      <c r="A49" s="28"/>
      <c r="B49" s="17"/>
      <c r="C49" s="17"/>
      <c r="E49" s="21"/>
      <c r="F49" s="41"/>
      <c r="G49" s="21"/>
      <c r="I49" s="21"/>
      <c r="J49" s="17"/>
      <c r="K49" s="21"/>
      <c r="L49" s="17"/>
      <c r="M49" s="21"/>
      <c r="N49" s="21"/>
      <c r="O49" s="41"/>
      <c r="P49" s="35"/>
      <c r="Q49" s="35"/>
      <c r="R49" s="34"/>
      <c r="S49" s="35"/>
      <c r="T49" s="34"/>
      <c r="U49" s="35"/>
      <c r="V49" s="34"/>
      <c r="W49" s="35"/>
      <c r="X49" s="35"/>
      <c r="Y49" s="35"/>
      <c r="Z49" s="35"/>
      <c r="AA49" s="35"/>
      <c r="AB49" s="35"/>
      <c r="AC49" s="35"/>
      <c r="AD49" s="34"/>
      <c r="AE49" s="34"/>
      <c r="AF49" s="34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4"/>
      <c r="AT49" s="22"/>
      <c r="AV49" s="14"/>
      <c r="AW49" s="22"/>
      <c r="AY49" s="22"/>
      <c r="BA49" s="14"/>
      <c r="BC49" s="14"/>
      <c r="BD49" s="14"/>
      <c r="BE49" s="14"/>
      <c r="BG49" s="14"/>
      <c r="BI49" s="14"/>
      <c r="BK49" s="14"/>
      <c r="BM49" s="14"/>
      <c r="BO49" s="14"/>
      <c r="BP49" s="14"/>
      <c r="BQ49" s="14"/>
      <c r="BR49" s="14"/>
    </row>
    <row r="50" spans="1:70" s="3" customFormat="1" x14ac:dyDescent="0.25">
      <c r="A50" s="28"/>
      <c r="B50" s="120" t="s">
        <v>40</v>
      </c>
      <c r="C50" s="121" t="s">
        <v>2</v>
      </c>
      <c r="D50" s="123">
        <v>0.21249999999999999</v>
      </c>
      <c r="E50" s="160">
        <f>D50+1/24</f>
        <v>0.25416666666666665</v>
      </c>
      <c r="F50" s="123">
        <f>D50+1/12</f>
        <v>0.29583333333333334</v>
      </c>
      <c r="G50" s="160">
        <f>F50+1/24</f>
        <v>0.33750000000000002</v>
      </c>
      <c r="H50" s="123">
        <f>F50+1/12</f>
        <v>0.37916666666666665</v>
      </c>
      <c r="I50" s="123">
        <f>H50+1/12</f>
        <v>0.46249999999999997</v>
      </c>
      <c r="J50" s="123">
        <f>I50+1/12</f>
        <v>0.54583333333333328</v>
      </c>
      <c r="K50" s="123">
        <f>J50+1/12</f>
        <v>0.62916666666666665</v>
      </c>
      <c r="L50" s="160">
        <f>K50+1/24</f>
        <v>0.67083333333333328</v>
      </c>
      <c r="M50" s="123">
        <f>K50+1/12</f>
        <v>0.71250000000000002</v>
      </c>
      <c r="N50" s="160">
        <f>M50+1/24</f>
        <v>0.75416666666666665</v>
      </c>
      <c r="O50" s="123">
        <f>M50+1/12</f>
        <v>0.79583333333333339</v>
      </c>
      <c r="P50" s="123">
        <f>O50+1/12</f>
        <v>0.87916666666666676</v>
      </c>
      <c r="Q50" s="35"/>
      <c r="R50" s="34"/>
      <c r="S50" s="35"/>
      <c r="T50" s="34"/>
      <c r="U50" s="35"/>
      <c r="V50" s="34"/>
      <c r="W50" s="35"/>
      <c r="X50" s="35"/>
      <c r="Y50" s="35"/>
      <c r="Z50" s="35"/>
      <c r="AA50" s="35"/>
      <c r="AB50" s="35"/>
      <c r="AC50" s="35"/>
      <c r="AD50" s="34"/>
      <c r="AE50" s="34"/>
      <c r="AF50" s="34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4"/>
      <c r="AT50" s="22"/>
      <c r="AV50" s="14"/>
      <c r="AW50" s="22"/>
      <c r="AY50" s="22"/>
      <c r="BA50" s="14"/>
      <c r="BC50" s="14"/>
      <c r="BD50" s="14"/>
      <c r="BE50" s="14"/>
      <c r="BG50" s="14"/>
      <c r="BI50" s="14"/>
      <c r="BK50" s="14"/>
      <c r="BM50" s="14"/>
      <c r="BO50" s="14"/>
      <c r="BP50" s="14"/>
      <c r="BQ50" s="14"/>
      <c r="BR50" s="14"/>
    </row>
    <row r="51" spans="1:70" s="3" customFormat="1" x14ac:dyDescent="0.25">
      <c r="A51" s="28"/>
      <c r="B51" s="128" t="s">
        <v>138</v>
      </c>
      <c r="C51" s="76" t="s">
        <v>0</v>
      </c>
      <c r="D51" s="117">
        <f t="shared" ref="D51:P51" si="1">D50+"0:19"</f>
        <v>0.22569444444444445</v>
      </c>
      <c r="E51" s="153">
        <f t="shared" si="1"/>
        <v>0.2673611111111111</v>
      </c>
      <c r="F51" s="117">
        <f t="shared" si="1"/>
        <v>0.30902777777777779</v>
      </c>
      <c r="G51" s="153">
        <f t="shared" si="1"/>
        <v>0.35069444444444448</v>
      </c>
      <c r="H51" s="117">
        <f t="shared" si="1"/>
        <v>0.3923611111111111</v>
      </c>
      <c r="I51" s="117">
        <f t="shared" si="1"/>
        <v>0.47569444444444442</v>
      </c>
      <c r="J51" s="117">
        <f t="shared" si="1"/>
        <v>0.55902777777777768</v>
      </c>
      <c r="K51" s="117">
        <f t="shared" si="1"/>
        <v>0.64236111111111105</v>
      </c>
      <c r="L51" s="153">
        <f t="shared" si="1"/>
        <v>0.68402777777777768</v>
      </c>
      <c r="M51" s="117">
        <f t="shared" si="1"/>
        <v>0.72569444444444442</v>
      </c>
      <c r="N51" s="153">
        <f t="shared" si="1"/>
        <v>0.76736111111111105</v>
      </c>
      <c r="O51" s="117">
        <f t="shared" si="1"/>
        <v>0.80902777777777779</v>
      </c>
      <c r="P51" s="117">
        <f t="shared" si="1"/>
        <v>0.89236111111111116</v>
      </c>
      <c r="Q51" s="35"/>
      <c r="R51" s="34"/>
      <c r="S51" s="35"/>
      <c r="T51" s="34"/>
      <c r="U51" s="35"/>
      <c r="V51" s="34"/>
      <c r="W51" s="35"/>
      <c r="X51" s="35"/>
      <c r="Y51" s="35"/>
      <c r="Z51" s="35"/>
      <c r="AA51" s="35"/>
      <c r="AB51" s="35"/>
      <c r="AC51" s="35"/>
      <c r="AD51" s="34"/>
      <c r="AE51" s="34"/>
      <c r="AF51" s="34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4"/>
      <c r="AT51" s="22"/>
      <c r="AV51" s="14"/>
      <c r="AW51" s="22"/>
      <c r="AY51" s="22"/>
      <c r="BA51" s="14"/>
      <c r="BC51" s="14"/>
      <c r="BD51" s="14"/>
      <c r="BE51" s="14"/>
      <c r="BG51" s="14"/>
      <c r="BI51" s="14"/>
      <c r="BK51" s="14"/>
      <c r="BM51" s="14"/>
      <c r="BO51" s="14"/>
      <c r="BP51" s="14"/>
      <c r="BQ51" s="14"/>
      <c r="BR51" s="14"/>
    </row>
    <row r="52" spans="1:70" s="3" customFormat="1" x14ac:dyDescent="0.25">
      <c r="A52" s="28"/>
      <c r="B52" s="17"/>
      <c r="C52" s="17"/>
      <c r="E52" s="21"/>
      <c r="F52" s="41"/>
      <c r="G52" s="21"/>
      <c r="I52" s="21"/>
      <c r="J52" s="17"/>
      <c r="K52" s="21"/>
      <c r="L52" s="17"/>
      <c r="M52" s="21"/>
      <c r="N52" s="21"/>
      <c r="O52" s="41"/>
      <c r="P52" s="35"/>
      <c r="Q52" s="35"/>
      <c r="R52" s="34"/>
      <c r="S52" s="35"/>
      <c r="T52" s="34"/>
      <c r="U52" s="35"/>
      <c r="V52" s="34"/>
      <c r="W52" s="35"/>
      <c r="X52" s="35"/>
      <c r="Y52" s="35"/>
      <c r="Z52" s="35"/>
      <c r="AA52" s="35"/>
      <c r="AB52" s="35"/>
      <c r="AC52" s="35"/>
      <c r="AD52" s="34"/>
      <c r="AE52" s="34"/>
      <c r="AF52" s="34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4"/>
      <c r="AT52" s="22"/>
      <c r="AV52" s="14"/>
      <c r="AW52" s="22"/>
      <c r="AY52" s="22"/>
      <c r="BA52" s="14"/>
      <c r="BC52" s="14"/>
      <c r="BD52" s="14"/>
      <c r="BE52" s="14"/>
      <c r="BG52" s="14"/>
      <c r="BI52" s="14"/>
      <c r="BK52" s="14"/>
      <c r="BM52" s="14"/>
      <c r="BO52" s="14"/>
      <c r="BP52" s="14"/>
      <c r="BQ52" s="14"/>
      <c r="BR52" s="14"/>
    </row>
    <row r="53" spans="1:70" s="3" customFormat="1" x14ac:dyDescent="0.25">
      <c r="A53" s="28"/>
      <c r="B53" s="17"/>
      <c r="C53" s="17"/>
      <c r="E53" s="21"/>
      <c r="F53" s="41"/>
      <c r="G53" s="21"/>
      <c r="I53" s="21"/>
      <c r="J53" s="17"/>
      <c r="K53" s="21"/>
      <c r="L53" s="17"/>
      <c r="M53" s="21"/>
      <c r="N53" s="21"/>
      <c r="O53" s="41"/>
      <c r="P53" s="35"/>
      <c r="Q53" s="35"/>
      <c r="R53" s="34"/>
      <c r="S53" s="35"/>
      <c r="T53" s="34"/>
      <c r="U53" s="35"/>
      <c r="V53" s="34"/>
      <c r="W53" s="35"/>
      <c r="X53" s="35"/>
      <c r="Y53" s="35"/>
      <c r="Z53" s="35"/>
      <c r="AA53" s="35"/>
      <c r="AB53" s="35"/>
      <c r="AC53" s="35"/>
      <c r="AD53" s="34"/>
      <c r="AE53" s="34"/>
      <c r="AF53" s="34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4"/>
      <c r="AT53" s="22"/>
      <c r="AV53" s="14"/>
      <c r="AW53" s="22"/>
      <c r="AY53" s="22"/>
      <c r="BA53" s="14"/>
      <c r="BC53" s="14"/>
      <c r="BD53" s="14"/>
      <c r="BE53" s="14"/>
      <c r="BG53" s="14"/>
      <c r="BI53" s="14"/>
      <c r="BK53" s="14"/>
      <c r="BM53" s="14"/>
      <c r="BO53" s="14"/>
      <c r="BP53" s="14"/>
      <c r="BQ53" s="14"/>
      <c r="BR53" s="14"/>
    </row>
    <row r="54" spans="1:70" s="3" customFormat="1" x14ac:dyDescent="0.25">
      <c r="A54" s="28"/>
      <c r="B54" s="162" t="s">
        <v>165</v>
      </c>
      <c r="C54" s="162" t="s">
        <v>166</v>
      </c>
      <c r="D54" s="41" t="s">
        <v>178</v>
      </c>
      <c r="E54" s="21"/>
      <c r="F54" s="41"/>
      <c r="G54" s="21"/>
      <c r="I54" s="21"/>
      <c r="J54" s="17"/>
      <c r="K54" s="21"/>
      <c r="L54" s="17"/>
      <c r="M54" s="21"/>
      <c r="N54" s="21"/>
      <c r="O54" s="41"/>
      <c r="P54" s="35"/>
      <c r="Q54" s="35"/>
      <c r="R54" s="34"/>
      <c r="S54" s="35"/>
      <c r="T54" s="34"/>
      <c r="U54" s="35"/>
      <c r="V54" s="34"/>
      <c r="W54" s="35"/>
      <c r="X54" s="35"/>
      <c r="Y54" s="35"/>
      <c r="Z54" s="35"/>
      <c r="AA54" s="35"/>
      <c r="AB54" s="35"/>
      <c r="AC54" s="35"/>
      <c r="AD54" s="34"/>
      <c r="AE54" s="34"/>
      <c r="AF54" s="34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4"/>
      <c r="AT54" s="22"/>
      <c r="AV54" s="14"/>
      <c r="AW54" s="22"/>
      <c r="AY54" s="22"/>
      <c r="BA54" s="14"/>
      <c r="BC54" s="14"/>
      <c r="BD54" s="14"/>
      <c r="BE54" s="14"/>
      <c r="BG54" s="14"/>
      <c r="BI54" s="14"/>
      <c r="BK54" s="14"/>
      <c r="BM54" s="14"/>
      <c r="BO54" s="14"/>
      <c r="BP54" s="14"/>
      <c r="BQ54" s="14"/>
      <c r="BR54" s="14"/>
    </row>
    <row r="55" spans="1:70" s="3" customFormat="1" x14ac:dyDescent="0.25">
      <c r="A55" s="28"/>
      <c r="B55" s="3" t="s">
        <v>171</v>
      </c>
      <c r="C55" s="3" t="s">
        <v>179</v>
      </c>
      <c r="D55" s="49"/>
      <c r="F55" s="111" t="s">
        <v>180</v>
      </c>
      <c r="G55" s="21"/>
      <c r="I55" s="21"/>
      <c r="J55" s="17"/>
      <c r="K55" s="21"/>
      <c r="L55" s="17"/>
      <c r="M55" s="21"/>
      <c r="N55" s="21"/>
      <c r="O55" s="41"/>
      <c r="P55" s="35"/>
      <c r="Q55" s="35"/>
      <c r="R55" s="34"/>
      <c r="S55" s="35"/>
      <c r="T55" s="34"/>
      <c r="U55" s="35"/>
      <c r="V55" s="34"/>
      <c r="W55" s="35"/>
      <c r="X55" s="35"/>
      <c r="Y55" s="35"/>
      <c r="Z55" s="35"/>
      <c r="AA55" s="35"/>
      <c r="AB55" s="35"/>
      <c r="AC55" s="35"/>
      <c r="AD55" s="34"/>
      <c r="AE55" s="34"/>
      <c r="AF55" s="34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4"/>
      <c r="AT55" s="22"/>
      <c r="AV55" s="14"/>
      <c r="AW55" s="22"/>
      <c r="AY55" s="22"/>
      <c r="BA55" s="14"/>
      <c r="BC55" s="14"/>
      <c r="BD55" s="14"/>
      <c r="BE55" s="14"/>
      <c r="BG55" s="14"/>
      <c r="BI55" s="14"/>
      <c r="BK55" s="14"/>
      <c r="BM55" s="14"/>
      <c r="BO55" s="14"/>
      <c r="BP55" s="14"/>
      <c r="BQ55" s="14"/>
      <c r="BR55" s="14"/>
    </row>
    <row r="56" spans="1:70" s="3" customFormat="1" x14ac:dyDescent="0.25">
      <c r="A56" s="28"/>
      <c r="B56" s="17" t="s">
        <v>172</v>
      </c>
      <c r="C56" s="17" t="s">
        <v>353</v>
      </c>
      <c r="D56" s="49"/>
      <c r="E56" s="173"/>
      <c r="F56" s="41"/>
      <c r="G56" s="21"/>
      <c r="I56" s="21"/>
      <c r="J56" s="17"/>
      <c r="K56" s="21"/>
      <c r="L56" s="17"/>
      <c r="M56" s="21"/>
      <c r="N56" s="21"/>
      <c r="O56" s="41"/>
      <c r="P56" s="35"/>
      <c r="Q56" s="35"/>
      <c r="R56" s="34"/>
      <c r="S56" s="35"/>
      <c r="T56" s="34"/>
      <c r="U56" s="35"/>
      <c r="V56" s="34"/>
      <c r="W56" s="35"/>
      <c r="X56" s="35"/>
      <c r="Y56" s="35"/>
      <c r="Z56" s="35"/>
      <c r="AA56" s="35"/>
      <c r="AB56" s="35"/>
      <c r="AC56" s="35"/>
      <c r="AD56" s="34"/>
      <c r="AE56" s="34"/>
      <c r="AF56" s="34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4"/>
      <c r="AT56" s="22"/>
      <c r="AV56" s="14"/>
      <c r="AW56" s="22"/>
      <c r="AY56" s="22"/>
      <c r="BA56" s="14"/>
      <c r="BC56" s="14"/>
      <c r="BD56" s="14"/>
      <c r="BE56" s="14"/>
      <c r="BG56" s="14"/>
      <c r="BI56" s="14"/>
      <c r="BK56" s="14"/>
      <c r="BM56" s="14"/>
      <c r="BO56" s="14"/>
      <c r="BP56" s="14"/>
      <c r="BQ56" s="14"/>
      <c r="BR56" s="14"/>
    </row>
    <row r="57" spans="1:70" s="3" customFormat="1" x14ac:dyDescent="0.25">
      <c r="A57" s="28"/>
      <c r="B57" s="17"/>
      <c r="C57" s="17"/>
      <c r="D57" s="21"/>
      <c r="E57" s="21"/>
      <c r="F57" s="41"/>
      <c r="G57" s="21"/>
      <c r="I57" s="21"/>
      <c r="J57" s="17"/>
      <c r="K57" s="21"/>
      <c r="L57" s="17"/>
      <c r="M57" s="21"/>
      <c r="N57" s="21"/>
      <c r="O57" s="41"/>
      <c r="P57" s="35"/>
      <c r="Q57" s="458"/>
      <c r="R57" s="34"/>
      <c r="S57" s="35"/>
      <c r="T57" s="34"/>
      <c r="U57" s="35"/>
      <c r="V57" s="34"/>
      <c r="W57" s="35"/>
      <c r="X57" s="35"/>
      <c r="Y57" s="35"/>
      <c r="Z57" s="35"/>
      <c r="AA57" s="35"/>
      <c r="AB57" s="35"/>
      <c r="AC57" s="35"/>
      <c r="AD57" s="34"/>
      <c r="AE57" s="34"/>
      <c r="AF57" s="34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4"/>
      <c r="AT57" s="22"/>
      <c r="AV57" s="14"/>
      <c r="AW57" s="22"/>
      <c r="AY57" s="22"/>
      <c r="BA57" s="14"/>
      <c r="BC57" s="14"/>
      <c r="BD57" s="14"/>
      <c r="BE57" s="14"/>
      <c r="BG57" s="14"/>
      <c r="BI57" s="14"/>
      <c r="BK57" s="14"/>
      <c r="BM57" s="14"/>
      <c r="BO57" s="14"/>
      <c r="BP57" s="14"/>
      <c r="BQ57" s="14"/>
      <c r="BR57" s="14"/>
    </row>
    <row r="58" spans="1:70" s="3" customFormat="1" x14ac:dyDescent="0.25">
      <c r="A58" s="28"/>
      <c r="B58" s="120" t="s">
        <v>41</v>
      </c>
      <c r="C58" s="121" t="s">
        <v>2</v>
      </c>
      <c r="D58" s="123">
        <v>0.18333333333333335</v>
      </c>
      <c r="E58" s="124">
        <v>0.22500000000000001</v>
      </c>
      <c r="F58" s="122">
        <v>0.26666666666666666</v>
      </c>
      <c r="G58" s="124">
        <v>0.30833333333333335</v>
      </c>
      <c r="H58" s="122">
        <v>0.35000000000000003</v>
      </c>
      <c r="I58" s="122">
        <v>0.43333333333333335</v>
      </c>
      <c r="J58" s="125">
        <v>0.51666666666666672</v>
      </c>
      <c r="K58" s="125">
        <v>0.6</v>
      </c>
      <c r="L58" s="126">
        <v>0.64166666666666672</v>
      </c>
      <c r="M58" s="125">
        <v>0.68333333333333324</v>
      </c>
      <c r="N58" s="126">
        <v>0.72499999999999998</v>
      </c>
      <c r="O58" s="125">
        <v>0.76666666666666661</v>
      </c>
      <c r="P58" s="127">
        <v>0.85</v>
      </c>
      <c r="Q58" s="455"/>
      <c r="S58" s="21"/>
      <c r="T58" s="17"/>
      <c r="W58" s="17"/>
      <c r="X58" s="17"/>
      <c r="Y58" s="17"/>
      <c r="Z58" s="17"/>
      <c r="AA58" s="17"/>
      <c r="AB58" s="17"/>
      <c r="AC58" s="17"/>
      <c r="AD58" s="17"/>
      <c r="AE58" s="14"/>
      <c r="AF58" s="22"/>
      <c r="AH58" s="14"/>
      <c r="AI58" s="22"/>
      <c r="AK58" s="22"/>
      <c r="AM58" s="14"/>
      <c r="AO58" s="14"/>
      <c r="AP58" s="14"/>
      <c r="AQ58" s="14"/>
      <c r="AS58" s="14"/>
      <c r="AU58" s="14"/>
      <c r="AW58" s="14"/>
      <c r="AY58" s="14"/>
      <c r="BA58" s="14"/>
      <c r="BB58" s="14"/>
      <c r="BC58" s="14"/>
      <c r="BD58" s="14"/>
    </row>
    <row r="59" spans="1:70" s="3" customFormat="1" x14ac:dyDescent="0.25">
      <c r="A59" s="28"/>
      <c r="B59" s="128" t="s">
        <v>40</v>
      </c>
      <c r="C59" s="76" t="s">
        <v>0</v>
      </c>
      <c r="D59" s="117">
        <v>0.20625000000000002</v>
      </c>
      <c r="E59" s="118">
        <v>0.24791666666666667</v>
      </c>
      <c r="F59" s="113">
        <v>0.28958333333333336</v>
      </c>
      <c r="G59" s="118">
        <v>0.33124999999999999</v>
      </c>
      <c r="H59" s="113">
        <v>0.37291666666666662</v>
      </c>
      <c r="I59" s="113">
        <v>0.45624999999999999</v>
      </c>
      <c r="J59" s="115">
        <v>0.5395833333333333</v>
      </c>
      <c r="K59" s="115">
        <v>0.62291666666666667</v>
      </c>
      <c r="L59" s="119">
        <v>0.6645833333333333</v>
      </c>
      <c r="M59" s="115">
        <v>0.70624999999999993</v>
      </c>
      <c r="N59" s="119">
        <v>0.74791666666666667</v>
      </c>
      <c r="O59" s="115">
        <v>0.7895833333333333</v>
      </c>
      <c r="P59" s="116">
        <v>0.87291666666666667</v>
      </c>
      <c r="Q59" s="456"/>
      <c r="S59" s="17"/>
      <c r="T59" s="17"/>
      <c r="W59" s="17"/>
      <c r="X59" s="17"/>
      <c r="Y59" s="17"/>
      <c r="Z59" s="17"/>
      <c r="AA59" s="17"/>
      <c r="AB59" s="17"/>
      <c r="AC59" s="17"/>
      <c r="AD59" s="17"/>
      <c r="AE59" s="14"/>
      <c r="AF59" s="22"/>
      <c r="AH59" s="14"/>
      <c r="AI59" s="22"/>
      <c r="AK59" s="22"/>
      <c r="AM59" s="14"/>
      <c r="AO59" s="14"/>
      <c r="AP59" s="14"/>
      <c r="AQ59" s="14"/>
      <c r="AS59" s="14"/>
      <c r="AU59" s="14"/>
      <c r="AW59" s="14"/>
      <c r="AY59" s="14"/>
      <c r="BA59" s="14"/>
      <c r="BB59" s="14"/>
      <c r="BC59" s="14"/>
      <c r="BD59" s="14"/>
    </row>
    <row r="60" spans="1:70" s="3" customFormat="1" x14ac:dyDescent="0.25">
      <c r="A60" s="28"/>
      <c r="B60" s="129"/>
      <c r="C60" s="71" t="s">
        <v>2</v>
      </c>
      <c r="D60" s="448">
        <v>0.20902777777777778</v>
      </c>
      <c r="E60" s="70"/>
      <c r="F60" s="450">
        <v>0.29236111111111113</v>
      </c>
      <c r="G60" s="130"/>
      <c r="H60" s="450">
        <v>0.3756944444444445</v>
      </c>
      <c r="I60" s="448">
        <v>0.45902777777777781</v>
      </c>
      <c r="J60" s="450">
        <v>0.54236111111111118</v>
      </c>
      <c r="K60" s="452">
        <v>0.62569444444444444</v>
      </c>
      <c r="L60" s="131"/>
      <c r="M60" s="452">
        <v>0.7090277777777777</v>
      </c>
      <c r="N60" s="131"/>
      <c r="O60" s="452">
        <v>0.79236111111111107</v>
      </c>
      <c r="P60" s="452">
        <v>0.87569444444444444</v>
      </c>
      <c r="Q60" s="457"/>
      <c r="S60" s="17"/>
      <c r="T60" s="21"/>
      <c r="W60" s="17"/>
      <c r="X60" s="17"/>
      <c r="Y60" s="17"/>
      <c r="Z60" s="17"/>
      <c r="AA60" s="17"/>
      <c r="AB60" s="17"/>
      <c r="AC60" s="17"/>
      <c r="AD60" s="17"/>
      <c r="AE60" s="14"/>
      <c r="AF60" s="22"/>
      <c r="AH60" s="14"/>
      <c r="AI60" s="22"/>
      <c r="AK60" s="22"/>
      <c r="AM60" s="14"/>
      <c r="AO60" s="14"/>
      <c r="AP60" s="14"/>
      <c r="AQ60" s="14"/>
      <c r="AS60" s="14"/>
      <c r="AU60" s="14"/>
      <c r="AW60" s="14"/>
      <c r="AY60" s="14"/>
      <c r="BA60" s="14"/>
      <c r="BB60" s="14"/>
      <c r="BC60" s="14"/>
      <c r="BD60" s="14"/>
    </row>
    <row r="61" spans="1:70" s="3" customFormat="1" x14ac:dyDescent="0.25">
      <c r="A61" s="28"/>
      <c r="B61" s="132" t="s">
        <v>42</v>
      </c>
      <c r="C61" s="76" t="s">
        <v>0</v>
      </c>
      <c r="D61" s="449">
        <v>0.22847222222222222</v>
      </c>
      <c r="E61" s="114"/>
      <c r="F61" s="451">
        <v>0.31180555555555556</v>
      </c>
      <c r="G61" s="113"/>
      <c r="H61" s="451">
        <v>0.39513888888888887</v>
      </c>
      <c r="I61" s="451">
        <v>0.47847222222222219</v>
      </c>
      <c r="J61" s="147">
        <v>0.56180555555555556</v>
      </c>
      <c r="K61" s="147">
        <v>0.64513888888888882</v>
      </c>
      <c r="L61" s="115"/>
      <c r="M61" s="147">
        <v>0.7284722222222223</v>
      </c>
      <c r="N61" s="115"/>
      <c r="O61" s="147">
        <v>0.81180555555555556</v>
      </c>
      <c r="P61" s="147">
        <v>0.89513888888888893</v>
      </c>
      <c r="Q61" s="456"/>
      <c r="S61" s="17"/>
      <c r="T61" s="21"/>
      <c r="W61" s="17"/>
      <c r="X61" s="17"/>
      <c r="Y61" s="17"/>
      <c r="Z61" s="17"/>
      <c r="AA61" s="17"/>
      <c r="AB61" s="17"/>
      <c r="AC61" s="17"/>
      <c r="AD61" s="17"/>
      <c r="AE61" s="14"/>
      <c r="AF61" s="22"/>
      <c r="AH61" s="14"/>
      <c r="AI61" s="22"/>
      <c r="AK61" s="22"/>
      <c r="AM61" s="14"/>
      <c r="AO61" s="14"/>
      <c r="AP61" s="14"/>
      <c r="AQ61" s="14"/>
      <c r="AS61" s="14"/>
      <c r="AU61" s="14"/>
      <c r="AW61" s="14"/>
      <c r="AY61" s="14"/>
      <c r="BA61" s="14"/>
      <c r="BB61" s="14"/>
      <c r="BC61" s="14"/>
      <c r="BD61" s="14"/>
    </row>
    <row r="62" spans="1:70" s="3" customFormat="1" x14ac:dyDescent="0.25">
      <c r="A62" s="28"/>
      <c r="C62" s="17"/>
      <c r="D62" s="47"/>
      <c r="E62" s="47"/>
      <c r="F62" s="46"/>
      <c r="G62" s="47"/>
      <c r="H62" s="48"/>
      <c r="I62" s="47"/>
      <c r="J62" s="47"/>
      <c r="K62" s="47"/>
      <c r="L62" s="47"/>
      <c r="M62" s="47"/>
      <c r="N62" s="112"/>
      <c r="P62" s="47"/>
      <c r="Q62" s="458"/>
      <c r="R62" s="4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21"/>
      <c r="AF62" s="17"/>
      <c r="AG62" s="17"/>
      <c r="AH62" s="21"/>
      <c r="AK62" s="17"/>
      <c r="AL62" s="17"/>
      <c r="AM62" s="17"/>
      <c r="AN62" s="17"/>
      <c r="AO62" s="17"/>
      <c r="AP62" s="17"/>
      <c r="AQ62" s="17"/>
      <c r="AR62" s="17"/>
      <c r="AS62" s="14"/>
      <c r="AT62" s="22"/>
      <c r="AV62" s="14"/>
      <c r="AW62" s="22"/>
      <c r="AY62" s="22"/>
      <c r="BA62" s="14"/>
      <c r="BC62" s="14"/>
      <c r="BD62" s="14"/>
      <c r="BE62" s="14"/>
      <c r="BG62" s="14"/>
      <c r="BI62" s="14"/>
      <c r="BK62" s="14"/>
      <c r="BM62" s="14"/>
      <c r="BO62" s="14"/>
      <c r="BP62" s="14"/>
      <c r="BQ62" s="14"/>
      <c r="BR62" s="14"/>
    </row>
    <row r="63" spans="1:70" s="3" customFormat="1" x14ac:dyDescent="0.25">
      <c r="A63" s="28"/>
      <c r="C63" s="17"/>
      <c r="D63" s="47"/>
      <c r="E63" s="47"/>
      <c r="F63" s="46"/>
      <c r="G63" s="47"/>
      <c r="H63" s="48"/>
      <c r="I63" s="47"/>
      <c r="J63" s="47"/>
      <c r="K63" s="47"/>
      <c r="L63" s="47"/>
      <c r="M63" s="47"/>
      <c r="N63" s="112"/>
      <c r="P63" s="47"/>
      <c r="Q63" s="458"/>
      <c r="R63" s="4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21"/>
      <c r="AF63" s="17"/>
      <c r="AG63" s="17"/>
      <c r="AH63" s="21"/>
      <c r="AK63" s="17"/>
      <c r="AL63" s="17"/>
      <c r="AM63" s="17"/>
      <c r="AN63" s="17"/>
      <c r="AO63" s="17"/>
      <c r="AP63" s="17"/>
      <c r="AQ63" s="17"/>
      <c r="AR63" s="17"/>
      <c r="AS63" s="14"/>
      <c r="AT63" s="22"/>
      <c r="AV63" s="14"/>
      <c r="AW63" s="22"/>
      <c r="AY63" s="22"/>
      <c r="BA63" s="14"/>
      <c r="BC63" s="14"/>
      <c r="BD63" s="14"/>
      <c r="BE63" s="14"/>
      <c r="BG63" s="14"/>
      <c r="BI63" s="14"/>
      <c r="BK63" s="14"/>
      <c r="BM63" s="14"/>
      <c r="BO63" s="14"/>
      <c r="BP63" s="14"/>
      <c r="BQ63" s="14"/>
      <c r="BR63" s="14"/>
    </row>
    <row r="64" spans="1:70" s="3" customFormat="1" x14ac:dyDescent="0.25">
      <c r="A64" s="28"/>
      <c r="B64" s="134" t="s">
        <v>42</v>
      </c>
      <c r="C64" s="121" t="s">
        <v>2</v>
      </c>
      <c r="D64" s="453">
        <v>0.18819444444444444</v>
      </c>
      <c r="E64" s="156"/>
      <c r="F64" s="453">
        <v>0.27152777777777776</v>
      </c>
      <c r="G64" s="156"/>
      <c r="H64" s="453">
        <v>0.35486111111111113</v>
      </c>
      <c r="I64" s="453">
        <v>0.4381944444444445</v>
      </c>
      <c r="J64" s="453">
        <v>0.52152777777777781</v>
      </c>
      <c r="K64" s="445">
        <v>0.60486111111111118</v>
      </c>
      <c r="L64" s="157"/>
      <c r="M64" s="445">
        <v>0.68819444444444444</v>
      </c>
      <c r="N64" s="157"/>
      <c r="O64" s="445">
        <v>0.7715277777777777</v>
      </c>
      <c r="P64" s="445">
        <v>0.85486111111111107</v>
      </c>
      <c r="Q64" s="18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21"/>
      <c r="AE64" s="17"/>
      <c r="AF64" s="17"/>
      <c r="AG64" s="21"/>
      <c r="AJ64" s="17"/>
      <c r="AK64" s="17"/>
      <c r="AL64" s="17"/>
      <c r="AM64" s="17"/>
      <c r="AN64" s="17"/>
      <c r="AO64" s="17"/>
      <c r="AP64" s="17"/>
      <c r="AQ64" s="17"/>
      <c r="AR64" s="14"/>
      <c r="AS64" s="22"/>
      <c r="AU64" s="14"/>
      <c r="AV64" s="22"/>
      <c r="AX64" s="22"/>
      <c r="AZ64" s="14"/>
      <c r="BB64" s="14"/>
      <c r="BC64" s="14"/>
      <c r="BD64" s="14"/>
      <c r="BF64" s="14"/>
      <c r="BH64" s="14"/>
      <c r="BJ64" s="14"/>
      <c r="BL64" s="14"/>
      <c r="BN64" s="14"/>
      <c r="BO64" s="14"/>
      <c r="BP64" s="14"/>
      <c r="BQ64" s="14"/>
    </row>
    <row r="65" spans="1:70" s="3" customFormat="1" x14ac:dyDescent="0.25">
      <c r="A65" s="28"/>
      <c r="B65" s="132" t="s">
        <v>8</v>
      </c>
      <c r="C65" s="76" t="s">
        <v>0</v>
      </c>
      <c r="D65" s="449">
        <v>0.2076388888888889</v>
      </c>
      <c r="E65" s="159"/>
      <c r="F65" s="449">
        <v>0.29097222222222224</v>
      </c>
      <c r="G65" s="159"/>
      <c r="H65" s="449">
        <v>0.3743055555555555</v>
      </c>
      <c r="I65" s="449">
        <v>0.45763888888888887</v>
      </c>
      <c r="J65" s="449">
        <v>0.54097222222222219</v>
      </c>
      <c r="K65" s="454">
        <v>0.62430555555555556</v>
      </c>
      <c r="L65" s="97"/>
      <c r="M65" s="454">
        <v>0.70763888888888893</v>
      </c>
      <c r="N65" s="97"/>
      <c r="O65" s="454">
        <v>0.7909722222222223</v>
      </c>
      <c r="P65" s="454">
        <v>0.87430555555555556</v>
      </c>
      <c r="Q65" s="459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21"/>
      <c r="AE65" s="17"/>
      <c r="AF65" s="17"/>
      <c r="AG65" s="21"/>
      <c r="AJ65" s="17"/>
      <c r="AK65" s="17"/>
      <c r="AL65" s="17"/>
      <c r="AM65" s="17"/>
      <c r="AN65" s="17"/>
      <c r="AO65" s="17"/>
      <c r="AP65" s="17"/>
      <c r="AQ65" s="17"/>
      <c r="AR65" s="14"/>
      <c r="AS65" s="22"/>
      <c r="AU65" s="14"/>
      <c r="AV65" s="22"/>
      <c r="AX65" s="22"/>
      <c r="AZ65" s="14"/>
      <c r="BB65" s="14"/>
      <c r="BC65" s="14"/>
      <c r="BD65" s="14"/>
      <c r="BF65" s="14"/>
      <c r="BH65" s="14"/>
      <c r="BJ65" s="14"/>
      <c r="BL65" s="14"/>
      <c r="BN65" s="14"/>
      <c r="BO65" s="14"/>
      <c r="BP65" s="14"/>
      <c r="BQ65" s="14"/>
    </row>
    <row r="66" spans="1:70" s="3" customFormat="1" x14ac:dyDescent="0.25">
      <c r="A66" s="28"/>
      <c r="B66" s="134"/>
      <c r="C66" s="121" t="s">
        <v>2</v>
      </c>
      <c r="D66" s="156">
        <v>0.21041666666666667</v>
      </c>
      <c r="E66" s="160">
        <v>0.25208333333333333</v>
      </c>
      <c r="F66" s="156">
        <v>0.29375000000000001</v>
      </c>
      <c r="G66" s="160">
        <v>0.3354166666666667</v>
      </c>
      <c r="H66" s="156">
        <v>0.37708333333333338</v>
      </c>
      <c r="I66" s="156">
        <v>0.4604166666666667</v>
      </c>
      <c r="J66" s="156">
        <v>0.54375000000000007</v>
      </c>
      <c r="K66" s="106">
        <v>0.62708333333333333</v>
      </c>
      <c r="L66" s="108">
        <v>0.66875000000000007</v>
      </c>
      <c r="M66" s="106">
        <v>0.7104166666666667</v>
      </c>
      <c r="N66" s="108">
        <v>0.75208333333333333</v>
      </c>
      <c r="O66" s="106">
        <v>0.79375000000000007</v>
      </c>
      <c r="P66" s="106">
        <v>0.87708333333333333</v>
      </c>
      <c r="Q66" s="460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21"/>
      <c r="AE66" s="17"/>
      <c r="AF66" s="17"/>
      <c r="AG66" s="21"/>
      <c r="AJ66" s="17"/>
      <c r="AK66" s="17"/>
      <c r="AL66" s="17"/>
      <c r="AM66" s="17"/>
      <c r="AN66" s="17"/>
      <c r="AO66" s="17"/>
      <c r="AP66" s="17"/>
      <c r="AQ66" s="17"/>
      <c r="AR66" s="14"/>
      <c r="AS66" s="22"/>
      <c r="AU66" s="14"/>
      <c r="AV66" s="22"/>
      <c r="AX66" s="22"/>
      <c r="AZ66" s="14"/>
      <c r="BB66" s="14"/>
      <c r="BC66" s="14"/>
      <c r="BD66" s="14"/>
      <c r="BF66" s="14"/>
      <c r="BH66" s="14"/>
      <c r="BJ66" s="14"/>
      <c r="BL66" s="14"/>
      <c r="BN66" s="14"/>
      <c r="BO66" s="14"/>
      <c r="BP66" s="14"/>
      <c r="BQ66" s="14"/>
    </row>
    <row r="67" spans="1:70" s="3" customFormat="1" x14ac:dyDescent="0.25">
      <c r="A67" s="28"/>
      <c r="B67" s="132" t="s">
        <v>41</v>
      </c>
      <c r="C67" s="76" t="s">
        <v>0</v>
      </c>
      <c r="D67" s="161">
        <v>0.23333333333333331</v>
      </c>
      <c r="E67" s="153">
        <v>0.27499999999999997</v>
      </c>
      <c r="F67" s="161">
        <v>0.31666666666666665</v>
      </c>
      <c r="G67" s="153">
        <v>0.35833333333333334</v>
      </c>
      <c r="H67" s="161">
        <v>0.39999999999999997</v>
      </c>
      <c r="I67" s="161">
        <v>0.48333333333333334</v>
      </c>
      <c r="J67" s="161">
        <v>0.56666666666666665</v>
      </c>
      <c r="K67" s="77">
        <v>0.65</v>
      </c>
      <c r="L67" s="78">
        <v>0.69166666666666676</v>
      </c>
      <c r="M67" s="77">
        <v>0.73333333333333339</v>
      </c>
      <c r="N67" s="78">
        <v>0.77500000000000002</v>
      </c>
      <c r="O67" s="77">
        <v>0.81666666666666676</v>
      </c>
      <c r="P67" s="77">
        <v>0.9</v>
      </c>
      <c r="Q67" s="459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21"/>
      <c r="AE67" s="17"/>
      <c r="AF67" s="17"/>
      <c r="AG67" s="21"/>
      <c r="AJ67" s="17"/>
      <c r="AK67" s="17"/>
      <c r="AL67" s="17"/>
      <c r="AM67" s="17"/>
      <c r="AN67" s="17"/>
      <c r="AO67" s="17"/>
      <c r="AP67" s="17"/>
      <c r="AQ67" s="17"/>
      <c r="AR67" s="14"/>
      <c r="AS67" s="22"/>
      <c r="AU67" s="14"/>
      <c r="AV67" s="22"/>
      <c r="AX67" s="22"/>
      <c r="AZ67" s="14"/>
      <c r="BB67" s="14"/>
      <c r="BC67" s="14"/>
      <c r="BD67" s="14"/>
      <c r="BF67" s="14"/>
      <c r="BH67" s="14"/>
      <c r="BJ67" s="14"/>
      <c r="BL67" s="14"/>
      <c r="BN67" s="14"/>
      <c r="BO67" s="14"/>
      <c r="BP67" s="14"/>
      <c r="BQ67" s="14"/>
    </row>
    <row r="68" spans="1:70" s="3" customFormat="1" x14ac:dyDescent="0.25">
      <c r="A68" s="28"/>
      <c r="C68" s="17"/>
      <c r="D68" s="47"/>
      <c r="E68" s="47"/>
      <c r="F68" s="46"/>
      <c r="G68" s="47"/>
      <c r="H68" s="48"/>
      <c r="I68" s="47"/>
      <c r="J68" s="47"/>
      <c r="K68" s="47"/>
      <c r="L68" s="47"/>
      <c r="M68" s="47"/>
      <c r="N68" s="112"/>
      <c r="P68" s="47"/>
      <c r="Q68" s="47"/>
      <c r="R68" s="4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21"/>
      <c r="AF68" s="17"/>
      <c r="AG68" s="17"/>
      <c r="AH68" s="21"/>
      <c r="AK68" s="17"/>
      <c r="AL68" s="17"/>
      <c r="AM68" s="17"/>
      <c r="AN68" s="17"/>
      <c r="AO68" s="17"/>
      <c r="AP68" s="17"/>
      <c r="AQ68" s="17"/>
      <c r="AR68" s="17"/>
      <c r="AS68" s="14"/>
      <c r="AT68" s="22"/>
      <c r="AV68" s="14"/>
      <c r="AW68" s="22"/>
      <c r="AY68" s="22"/>
      <c r="BA68" s="14"/>
      <c r="BC68" s="14"/>
      <c r="BD68" s="14"/>
      <c r="BE68" s="14"/>
      <c r="BG68" s="14"/>
      <c r="BI68" s="14"/>
      <c r="BK68" s="14"/>
      <c r="BM68" s="14"/>
      <c r="BO68" s="14"/>
      <c r="BP68" s="14"/>
      <c r="BQ68" s="14"/>
      <c r="BR68" s="14"/>
    </row>
    <row r="69" spans="1:70" s="3" customFormat="1" x14ac:dyDescent="0.25">
      <c r="A69" s="28"/>
      <c r="B69" s="162" t="s">
        <v>165</v>
      </c>
      <c r="C69" s="162" t="s">
        <v>166</v>
      </c>
      <c r="D69" s="41" t="s">
        <v>182</v>
      </c>
      <c r="E69" s="21"/>
      <c r="F69" s="41"/>
      <c r="G69" s="21"/>
      <c r="I69" s="21"/>
      <c r="J69" s="17"/>
      <c r="K69" s="21"/>
      <c r="L69" s="17"/>
      <c r="M69" s="21"/>
      <c r="N69" s="21"/>
      <c r="O69" s="41"/>
      <c r="P69" s="35"/>
      <c r="Q69" s="35"/>
      <c r="R69" s="34"/>
      <c r="S69" s="35"/>
      <c r="T69" s="34"/>
      <c r="U69" s="35"/>
      <c r="V69" s="34"/>
      <c r="W69" s="35"/>
      <c r="X69" s="35"/>
      <c r="Y69" s="35"/>
      <c r="Z69" s="35"/>
      <c r="AA69" s="35"/>
      <c r="AB69" s="35"/>
      <c r="AC69" s="35"/>
      <c r="AD69" s="34"/>
      <c r="AE69" s="34"/>
      <c r="AF69" s="34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4"/>
      <c r="AT69" s="22"/>
      <c r="AV69" s="14"/>
      <c r="AW69" s="22"/>
      <c r="AY69" s="22"/>
      <c r="BA69" s="14"/>
      <c r="BC69" s="14"/>
      <c r="BD69" s="14"/>
      <c r="BE69" s="14"/>
      <c r="BG69" s="14"/>
      <c r="BI69" s="14"/>
      <c r="BK69" s="14"/>
      <c r="BM69" s="14"/>
      <c r="BO69" s="14"/>
      <c r="BP69" s="14"/>
      <c r="BQ69" s="14"/>
      <c r="BR69" s="14"/>
    </row>
    <row r="70" spans="1:70" s="3" customFormat="1" x14ac:dyDescent="0.25">
      <c r="A70" s="28"/>
      <c r="B70" s="3" t="s">
        <v>171</v>
      </c>
      <c r="C70" s="3" t="s">
        <v>179</v>
      </c>
      <c r="D70" s="49"/>
      <c r="F70" s="173" t="s">
        <v>183</v>
      </c>
      <c r="G70" s="21"/>
      <c r="I70" s="21"/>
      <c r="J70" s="17"/>
      <c r="K70" s="21"/>
      <c r="L70" s="17"/>
      <c r="M70" s="21"/>
      <c r="N70" s="21"/>
      <c r="O70" s="41"/>
      <c r="P70" s="35"/>
      <c r="Q70" s="35"/>
      <c r="R70" s="34"/>
      <c r="S70" s="35"/>
      <c r="T70" s="34"/>
      <c r="U70" s="35"/>
      <c r="V70" s="34"/>
      <c r="W70" s="35"/>
      <c r="X70" s="35"/>
      <c r="Y70" s="35"/>
      <c r="Z70" s="35"/>
      <c r="AA70" s="35"/>
      <c r="AB70" s="35"/>
      <c r="AC70" s="35"/>
      <c r="AD70" s="34"/>
      <c r="AE70" s="34"/>
      <c r="AF70" s="34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4"/>
      <c r="AT70" s="22"/>
      <c r="AV70" s="14"/>
      <c r="AW70" s="22"/>
      <c r="AY70" s="22"/>
      <c r="BA70" s="14"/>
      <c r="BC70" s="14"/>
      <c r="BD70" s="14"/>
      <c r="BE70" s="14"/>
      <c r="BG70" s="14"/>
      <c r="BI70" s="14"/>
      <c r="BK70" s="14"/>
      <c r="BM70" s="14"/>
      <c r="BO70" s="14"/>
      <c r="BP70" s="14"/>
      <c r="BQ70" s="14"/>
      <c r="BR70" s="14"/>
    </row>
    <row r="71" spans="1:70" s="3" customFormat="1" x14ac:dyDescent="0.25">
      <c r="A71" s="28"/>
      <c r="C71" s="3" t="s">
        <v>175</v>
      </c>
      <c r="D71" s="49"/>
      <c r="E71" s="173"/>
      <c r="F71" s="173" t="s">
        <v>181</v>
      </c>
      <c r="G71" s="21"/>
      <c r="I71" s="21"/>
      <c r="J71" s="17"/>
      <c r="K71" s="21"/>
      <c r="L71" s="17"/>
      <c r="M71" s="21"/>
      <c r="N71" s="21"/>
      <c r="O71" s="41"/>
      <c r="P71" s="35"/>
      <c r="Q71" s="35"/>
      <c r="R71" s="34"/>
      <c r="S71" s="35"/>
      <c r="T71" s="34"/>
      <c r="U71" s="35"/>
      <c r="V71" s="34"/>
      <c r="W71" s="35"/>
      <c r="X71" s="35"/>
      <c r="Y71" s="35"/>
      <c r="Z71" s="35"/>
      <c r="AA71" s="35"/>
      <c r="AB71" s="35"/>
      <c r="AC71" s="35"/>
      <c r="AD71" s="34"/>
      <c r="AE71" s="34"/>
      <c r="AF71" s="34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4"/>
      <c r="AT71" s="22"/>
      <c r="AV71" s="14"/>
      <c r="AW71" s="22"/>
      <c r="AY71" s="22"/>
      <c r="BA71" s="14"/>
      <c r="BC71" s="14"/>
      <c r="BD71" s="14"/>
      <c r="BE71" s="14"/>
      <c r="BG71" s="14"/>
      <c r="BI71" s="14"/>
      <c r="BK71" s="14"/>
      <c r="BM71" s="14"/>
      <c r="BO71" s="14"/>
      <c r="BP71" s="14"/>
      <c r="BQ71" s="14"/>
      <c r="BR71" s="14"/>
    </row>
    <row r="72" spans="1:70" s="3" customFormat="1" x14ac:dyDescent="0.25">
      <c r="A72" s="28"/>
      <c r="B72" s="17" t="s">
        <v>172</v>
      </c>
      <c r="C72" s="17">
        <v>661</v>
      </c>
      <c r="D72" s="17" t="s">
        <v>184</v>
      </c>
      <c r="E72" s="173"/>
      <c r="F72" s="41"/>
      <c r="G72" s="21"/>
      <c r="I72" s="21"/>
      <c r="J72" s="17"/>
      <c r="K72" s="21"/>
      <c r="L72" s="17"/>
      <c r="M72" s="21"/>
      <c r="N72" s="21"/>
      <c r="O72" s="41"/>
      <c r="P72" s="35"/>
      <c r="Q72" s="35"/>
      <c r="R72" s="34"/>
      <c r="S72" s="35"/>
      <c r="T72" s="34"/>
      <c r="U72" s="35"/>
      <c r="V72" s="34"/>
      <c r="W72" s="35"/>
      <c r="X72" s="35"/>
      <c r="Y72" s="35"/>
      <c r="Z72" s="35"/>
      <c r="AA72" s="35"/>
      <c r="AB72" s="35"/>
      <c r="AC72" s="35"/>
      <c r="AD72" s="34"/>
      <c r="AE72" s="34"/>
      <c r="AF72" s="34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4"/>
      <c r="AT72" s="22"/>
      <c r="AV72" s="14"/>
      <c r="AW72" s="22"/>
      <c r="AY72" s="22"/>
      <c r="BA72" s="14"/>
      <c r="BC72" s="14"/>
      <c r="BD72" s="14"/>
      <c r="BE72" s="14"/>
      <c r="BG72" s="14"/>
      <c r="BI72" s="14"/>
      <c r="BK72" s="14"/>
      <c r="BM72" s="14"/>
      <c r="BO72" s="14"/>
      <c r="BP72" s="14"/>
      <c r="BQ72" s="14"/>
      <c r="BR72" s="14"/>
    </row>
    <row r="73" spans="1:70" s="3" customFormat="1" x14ac:dyDescent="0.25">
      <c r="A73" s="395"/>
      <c r="B73" s="273" t="s">
        <v>242</v>
      </c>
      <c r="C73" s="273" t="s">
        <v>327</v>
      </c>
      <c r="D73" s="49"/>
      <c r="E73" s="173"/>
      <c r="F73" s="41"/>
      <c r="G73" s="21"/>
      <c r="I73" s="21"/>
      <c r="J73" s="17"/>
      <c r="K73" s="21"/>
      <c r="L73" s="17"/>
      <c r="M73" s="21"/>
      <c r="N73" s="21"/>
      <c r="O73" s="41"/>
      <c r="P73" s="35"/>
      <c r="Q73" s="35"/>
      <c r="R73" s="34"/>
      <c r="S73" s="35"/>
      <c r="T73" s="34"/>
      <c r="U73" s="35"/>
      <c r="V73" s="34"/>
      <c r="W73" s="35"/>
      <c r="X73" s="35"/>
      <c r="Y73" s="35"/>
      <c r="Z73" s="35"/>
      <c r="AA73" s="35"/>
      <c r="AB73" s="35"/>
      <c r="AC73" s="35"/>
      <c r="AD73" s="34"/>
      <c r="AE73" s="34"/>
      <c r="AF73" s="34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4"/>
      <c r="AT73" s="22"/>
      <c r="AV73" s="14"/>
      <c r="AW73" s="22"/>
      <c r="AY73" s="22"/>
      <c r="BA73" s="14"/>
      <c r="BC73" s="14"/>
      <c r="BD73" s="14"/>
      <c r="BE73" s="14"/>
      <c r="BG73" s="14"/>
      <c r="BI73" s="14"/>
      <c r="BK73" s="14"/>
      <c r="BM73" s="14"/>
      <c r="BO73" s="14"/>
      <c r="BP73" s="14"/>
      <c r="BQ73" s="14"/>
      <c r="BR73" s="14"/>
    </row>
    <row r="74" spans="1:70" s="3" customFormat="1" x14ac:dyDescent="0.25">
      <c r="A74" s="28"/>
      <c r="B74" s="134" t="s">
        <v>8</v>
      </c>
      <c r="C74" s="121" t="s">
        <v>2</v>
      </c>
      <c r="D74" s="122"/>
      <c r="E74" s="122"/>
      <c r="F74" s="124">
        <v>0.20902777777777778</v>
      </c>
      <c r="G74" s="108">
        <v>0.25069444444444444</v>
      </c>
      <c r="H74" s="124">
        <v>0.29236111111111113</v>
      </c>
      <c r="I74" s="137">
        <v>0.3756944444444445</v>
      </c>
      <c r="J74" s="124">
        <v>0.45902777777777781</v>
      </c>
      <c r="K74" s="124">
        <v>0.54236111111111118</v>
      </c>
      <c r="L74" s="126">
        <v>0.58402777777777781</v>
      </c>
      <c r="M74" s="126">
        <v>0.62569444444444444</v>
      </c>
      <c r="N74" s="126">
        <v>0.66736111111111107</v>
      </c>
      <c r="O74" s="126">
        <v>0.7090277777777777</v>
      </c>
      <c r="P74" s="126">
        <v>0.75069444444444444</v>
      </c>
      <c r="Q74" s="138">
        <v>0.79236111111111107</v>
      </c>
      <c r="R74" s="138">
        <v>0.87569444444444444</v>
      </c>
      <c r="S74" s="139"/>
      <c r="U74" s="17"/>
      <c r="V74" s="17"/>
      <c r="W74" s="17"/>
      <c r="X74" s="17"/>
      <c r="Y74" s="17"/>
      <c r="Z74" s="17"/>
      <c r="AA74" s="17"/>
      <c r="AB74" s="17"/>
      <c r="AC74" s="14"/>
      <c r="AD74" s="22"/>
      <c r="AF74" s="14"/>
      <c r="AG74" s="22"/>
      <c r="AI74" s="22"/>
      <c r="AK74" s="14"/>
      <c r="AM74" s="14"/>
      <c r="AN74" s="14"/>
      <c r="AO74" s="14"/>
      <c r="AQ74" s="14"/>
      <c r="AS74" s="14"/>
      <c r="AU74" s="14"/>
      <c r="AW74" s="14"/>
      <c r="AY74" s="14"/>
      <c r="AZ74" s="14"/>
      <c r="BA74" s="14"/>
      <c r="BB74" s="14"/>
    </row>
    <row r="75" spans="1:70" s="3" customFormat="1" x14ac:dyDescent="0.25">
      <c r="A75" s="28"/>
      <c r="B75" s="132" t="s">
        <v>42</v>
      </c>
      <c r="C75" s="76" t="s">
        <v>0</v>
      </c>
      <c r="D75" s="113"/>
      <c r="E75" s="113"/>
      <c r="F75" s="118">
        <v>0.22847222222222222</v>
      </c>
      <c r="G75" s="118">
        <v>0.27013888888888887</v>
      </c>
      <c r="H75" s="118">
        <v>0.31180555555555556</v>
      </c>
      <c r="I75" s="183">
        <v>0.39513888888888887</v>
      </c>
      <c r="J75" s="118">
        <v>0.47847222222222219</v>
      </c>
      <c r="K75" s="119">
        <v>0.56180555555555556</v>
      </c>
      <c r="L75" s="119">
        <v>0.60347222222222219</v>
      </c>
      <c r="M75" s="119">
        <v>0.64513888888888882</v>
      </c>
      <c r="N75" s="119">
        <v>0.68680555555555556</v>
      </c>
      <c r="O75" s="119">
        <v>0.7284722222222223</v>
      </c>
      <c r="P75" s="119">
        <v>0.77013888888888893</v>
      </c>
      <c r="Q75" s="149">
        <v>0.81180555555555556</v>
      </c>
      <c r="R75" s="149">
        <v>0.89513888888888893</v>
      </c>
      <c r="S75" s="145"/>
      <c r="U75" s="17"/>
      <c r="V75" s="17"/>
      <c r="W75" s="17"/>
      <c r="X75" s="17"/>
      <c r="Y75" s="17"/>
      <c r="Z75" s="17"/>
      <c r="AA75" s="17"/>
      <c r="AB75" s="17"/>
      <c r="AC75" s="14"/>
      <c r="AD75" s="22"/>
      <c r="AF75" s="14"/>
      <c r="AG75" s="22"/>
      <c r="AI75" s="22"/>
      <c r="AK75" s="14"/>
      <c r="AM75" s="14"/>
      <c r="AN75" s="14"/>
      <c r="AO75" s="14"/>
      <c r="AQ75" s="14"/>
      <c r="AS75" s="14"/>
      <c r="AU75" s="14"/>
      <c r="AW75" s="14"/>
      <c r="AY75" s="14"/>
      <c r="AZ75" s="14"/>
      <c r="BA75" s="14"/>
      <c r="BB75" s="14"/>
    </row>
    <row r="76" spans="1:70" s="3" customFormat="1" x14ac:dyDescent="0.25">
      <c r="A76" s="28"/>
      <c r="B76" s="129"/>
      <c r="C76" s="71" t="s">
        <v>2</v>
      </c>
      <c r="D76" s="140"/>
      <c r="E76" s="141">
        <v>0.18819444444444444</v>
      </c>
      <c r="F76" s="140">
        <v>0.2298611111111111</v>
      </c>
      <c r="G76" s="141">
        <v>0.27152777777777776</v>
      </c>
      <c r="H76" s="140">
        <v>0.31319444444444444</v>
      </c>
      <c r="I76" s="140">
        <v>0.39652777777777781</v>
      </c>
      <c r="J76" s="140">
        <v>0.47986111111111113</v>
      </c>
      <c r="K76" s="131">
        <v>0.56319444444444444</v>
      </c>
      <c r="L76" s="142">
        <v>0.60486111111111118</v>
      </c>
      <c r="M76" s="131">
        <v>0.64652777777777781</v>
      </c>
      <c r="N76" s="142">
        <v>0.68819444444444444</v>
      </c>
      <c r="O76" s="131">
        <v>0.72986111111111107</v>
      </c>
      <c r="P76" s="142">
        <v>0.7715277777777777</v>
      </c>
      <c r="Q76" s="143">
        <v>0.81319444444444444</v>
      </c>
      <c r="R76" s="143">
        <v>0.8965277777777777</v>
      </c>
      <c r="S76" s="144"/>
      <c r="U76" s="17"/>
      <c r="V76" s="17"/>
      <c r="W76" s="17"/>
      <c r="X76" s="17"/>
      <c r="Y76" s="17"/>
      <c r="Z76" s="17"/>
      <c r="AA76" s="17"/>
      <c r="AB76" s="17"/>
      <c r="AC76" s="14"/>
      <c r="AD76" s="22"/>
      <c r="AF76" s="14"/>
      <c r="AG76" s="22"/>
      <c r="AI76" s="22"/>
      <c r="AK76" s="14"/>
      <c r="AM76" s="14"/>
      <c r="AN76" s="14"/>
      <c r="AO76" s="14"/>
      <c r="AQ76" s="14"/>
      <c r="AS76" s="14"/>
      <c r="AU76" s="14"/>
      <c r="AW76" s="14"/>
      <c r="AY76" s="14"/>
      <c r="AZ76" s="14"/>
      <c r="BA76" s="14"/>
      <c r="BB76" s="14"/>
    </row>
    <row r="77" spans="1:70" s="3" customFormat="1" x14ac:dyDescent="0.25">
      <c r="A77" s="28"/>
      <c r="B77" s="132" t="s">
        <v>28</v>
      </c>
      <c r="C77" s="76" t="s">
        <v>0</v>
      </c>
      <c r="D77" s="113"/>
      <c r="E77" s="118">
        <v>0.22569444444444445</v>
      </c>
      <c r="F77" s="113">
        <v>0.2673611111111111</v>
      </c>
      <c r="G77" s="118">
        <v>0.30902777777777779</v>
      </c>
      <c r="H77" s="113">
        <v>0.35069444444444442</v>
      </c>
      <c r="I77" s="113">
        <v>0.43402777777777773</v>
      </c>
      <c r="J77" s="113">
        <v>0.51736111111111105</v>
      </c>
      <c r="K77" s="115">
        <v>0.60069444444444442</v>
      </c>
      <c r="L77" s="119">
        <v>0.64236111111111105</v>
      </c>
      <c r="M77" s="115">
        <v>0.68402777777777779</v>
      </c>
      <c r="N77" s="119">
        <v>0.72569444444444453</v>
      </c>
      <c r="O77" s="115">
        <v>0.76736111111111116</v>
      </c>
      <c r="P77" s="119">
        <v>0.80902777777777779</v>
      </c>
      <c r="Q77" s="116">
        <v>0.85069444444444453</v>
      </c>
      <c r="R77" s="116">
        <v>0.93402777777777779</v>
      </c>
      <c r="S77" s="145"/>
      <c r="U77" s="17"/>
      <c r="V77" s="17"/>
      <c r="W77" s="17"/>
      <c r="X77" s="17"/>
      <c r="Y77" s="17"/>
      <c r="Z77" s="17"/>
      <c r="AA77" s="17"/>
      <c r="AB77" s="17"/>
      <c r="AC77" s="14"/>
      <c r="AD77" s="22"/>
      <c r="AF77" s="14"/>
      <c r="AG77" s="22"/>
      <c r="AI77" s="22"/>
      <c r="AK77" s="14"/>
      <c r="AM77" s="14"/>
      <c r="AN77" s="14"/>
      <c r="AO77" s="14"/>
      <c r="AQ77" s="14"/>
      <c r="AS77" s="14"/>
      <c r="AU77" s="14"/>
      <c r="AW77" s="14"/>
      <c r="AY77" s="14"/>
      <c r="AZ77" s="14"/>
      <c r="BA77" s="14"/>
      <c r="BB77" s="14"/>
    </row>
    <row r="78" spans="1:70" s="3" customFormat="1" x14ac:dyDescent="0.25">
      <c r="A78" s="28"/>
      <c r="C78" s="17"/>
      <c r="D78" s="47"/>
      <c r="E78" s="47"/>
      <c r="F78" s="45"/>
      <c r="G78" s="47"/>
      <c r="H78" s="48"/>
      <c r="I78" s="47"/>
      <c r="J78" s="48"/>
      <c r="K78" s="47"/>
      <c r="L78" s="47"/>
      <c r="M78" s="47"/>
      <c r="N78" s="47"/>
      <c r="P78" s="47"/>
      <c r="Q78" s="47"/>
      <c r="R78" s="47"/>
      <c r="S78" s="34"/>
      <c r="T78" s="35"/>
      <c r="U78" s="35"/>
      <c r="V78" s="35"/>
      <c r="W78" s="35"/>
      <c r="X78" s="35"/>
      <c r="Y78" s="35"/>
      <c r="Z78" s="35"/>
      <c r="AA78" s="35"/>
      <c r="AB78" s="34"/>
      <c r="AC78" s="35"/>
      <c r="AD78" s="34"/>
      <c r="AE78" s="21"/>
      <c r="AF78" s="17"/>
      <c r="AG78" s="17"/>
      <c r="AH78" s="17"/>
      <c r="AK78" s="17"/>
      <c r="AL78" s="17"/>
      <c r="AM78" s="17"/>
      <c r="AN78" s="17"/>
      <c r="AO78" s="17"/>
      <c r="AP78" s="17"/>
      <c r="AQ78" s="17"/>
      <c r="AR78" s="17"/>
      <c r="AS78" s="14"/>
      <c r="AT78" s="22"/>
      <c r="AV78" s="14"/>
      <c r="AW78" s="22"/>
      <c r="AY78" s="22"/>
      <c r="BA78" s="14"/>
      <c r="BC78" s="14"/>
      <c r="BD78" s="14"/>
      <c r="BE78" s="14"/>
      <c r="BG78" s="14"/>
      <c r="BI78" s="14"/>
      <c r="BK78" s="14"/>
      <c r="BM78" s="14"/>
      <c r="BO78" s="14"/>
      <c r="BP78" s="14"/>
      <c r="BQ78" s="14"/>
      <c r="BR78" s="14"/>
    </row>
    <row r="79" spans="1:70" s="3" customFormat="1" x14ac:dyDescent="0.25">
      <c r="A79" s="28"/>
      <c r="B79" s="134" t="s">
        <v>148</v>
      </c>
      <c r="C79" s="121" t="s">
        <v>2</v>
      </c>
      <c r="D79" s="122"/>
      <c r="E79" s="122"/>
      <c r="F79" s="123">
        <v>0.23263888888888887</v>
      </c>
      <c r="G79" s="124">
        <v>0.27430555555555552</v>
      </c>
      <c r="H79" s="122">
        <v>0.31597222222222221</v>
      </c>
      <c r="I79" s="122">
        <v>0.39930555555555558</v>
      </c>
      <c r="J79" s="122">
        <v>0.4826388888888889</v>
      </c>
      <c r="K79" s="125">
        <v>0.56597222222222221</v>
      </c>
      <c r="L79" s="126">
        <v>0.60763888888888895</v>
      </c>
      <c r="M79" s="125">
        <v>0.64930555555555558</v>
      </c>
      <c r="N79" s="126">
        <v>0.69097222222222221</v>
      </c>
      <c r="O79" s="125">
        <v>0.73263888888888884</v>
      </c>
      <c r="P79" s="126">
        <v>0.77430555555555547</v>
      </c>
      <c r="Q79" s="127">
        <v>0.81597222222222221</v>
      </c>
      <c r="R79" s="127">
        <v>0.89930555555555547</v>
      </c>
      <c r="S79" s="135">
        <v>0.94097222222222221</v>
      </c>
      <c r="T79" s="17"/>
      <c r="U79" s="17"/>
      <c r="V79" s="17"/>
      <c r="W79" s="17"/>
      <c r="X79" s="17"/>
      <c r="Y79" s="17"/>
      <c r="Z79" s="17"/>
      <c r="AA79" s="14"/>
      <c r="AB79" s="22"/>
      <c r="AD79" s="14"/>
      <c r="AE79" s="22"/>
      <c r="AG79" s="22"/>
      <c r="AI79" s="14"/>
      <c r="AK79" s="14"/>
      <c r="AL79" s="14"/>
      <c r="AM79" s="14"/>
      <c r="AO79" s="14"/>
      <c r="AQ79" s="14"/>
      <c r="AS79" s="14"/>
      <c r="AU79" s="14"/>
      <c r="AW79" s="14"/>
      <c r="AX79" s="14"/>
      <c r="AY79" s="14"/>
      <c r="AZ79" s="14"/>
    </row>
    <row r="80" spans="1:70" x14ac:dyDescent="0.25">
      <c r="B80" s="132" t="s">
        <v>42</v>
      </c>
      <c r="C80" s="76" t="s">
        <v>0</v>
      </c>
      <c r="D80" s="161"/>
      <c r="E80" s="161"/>
      <c r="F80" s="161">
        <v>0.27013888888888887</v>
      </c>
      <c r="G80" s="153">
        <v>0.31180555555555556</v>
      </c>
      <c r="H80" s="161">
        <v>0.35347222222222219</v>
      </c>
      <c r="I80" s="161">
        <v>0.4368055555555555</v>
      </c>
      <c r="J80" s="161">
        <v>0.52013888888888882</v>
      </c>
      <c r="K80" s="77">
        <v>0.60347222222222219</v>
      </c>
      <c r="L80" s="78">
        <v>0.64513888888888882</v>
      </c>
      <c r="M80" s="77">
        <v>0.68680555555555556</v>
      </c>
      <c r="N80" s="78">
        <v>0.7284722222222223</v>
      </c>
      <c r="O80" s="77">
        <v>0.77013888888888893</v>
      </c>
      <c r="P80" s="78">
        <v>0.81180555555555556</v>
      </c>
      <c r="Q80" s="77">
        <v>0.8534722222222223</v>
      </c>
      <c r="R80" s="77">
        <v>0.93680555555555556</v>
      </c>
      <c r="S80" s="155">
        <v>0.9784722222222223</v>
      </c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</row>
    <row r="81" spans="1:70" x14ac:dyDescent="0.25">
      <c r="B81" s="129"/>
      <c r="C81" s="71" t="s">
        <v>2</v>
      </c>
      <c r="D81" s="150">
        <v>0.18819444444444444</v>
      </c>
      <c r="E81" s="150">
        <v>0.2298611111111111</v>
      </c>
      <c r="F81" s="150">
        <v>0.27152777777777776</v>
      </c>
      <c r="G81" s="150">
        <v>0.31319444444444444</v>
      </c>
      <c r="H81" s="150">
        <v>0.35486111111111113</v>
      </c>
      <c r="I81" s="150">
        <v>0.4381944444444445</v>
      </c>
      <c r="J81" s="150">
        <v>0.52152777777777781</v>
      </c>
      <c r="K81" s="73">
        <v>0.60486111111111118</v>
      </c>
      <c r="L81" s="73">
        <v>0.64652777777777781</v>
      </c>
      <c r="M81" s="73">
        <v>0.68819444444444444</v>
      </c>
      <c r="N81" s="73">
        <v>0.72986111111111107</v>
      </c>
      <c r="O81" s="73">
        <v>0.7715277777777777</v>
      </c>
      <c r="P81" s="93"/>
      <c r="Q81" s="73">
        <v>0.85486111111111107</v>
      </c>
      <c r="R81" s="93"/>
      <c r="S81" s="152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</row>
    <row r="82" spans="1:70" x14ac:dyDescent="0.25">
      <c r="B82" s="132" t="s">
        <v>8</v>
      </c>
      <c r="C82" s="76" t="s">
        <v>0</v>
      </c>
      <c r="D82" s="153">
        <v>0.2076388888888889</v>
      </c>
      <c r="E82" s="153">
        <v>0.24930555555555556</v>
      </c>
      <c r="F82" s="153">
        <v>0.29097222222222224</v>
      </c>
      <c r="G82" s="153">
        <v>0.33263888888888887</v>
      </c>
      <c r="H82" s="153">
        <v>0.3743055555555555</v>
      </c>
      <c r="I82" s="153">
        <v>0.45763888888888887</v>
      </c>
      <c r="J82" s="153">
        <v>0.54097222222222219</v>
      </c>
      <c r="K82" s="78">
        <v>0.62430555555555556</v>
      </c>
      <c r="L82" s="78">
        <v>0.66597222222222219</v>
      </c>
      <c r="M82" s="78">
        <v>0.70763888888888893</v>
      </c>
      <c r="N82" s="78">
        <v>0.74930555555555556</v>
      </c>
      <c r="O82" s="78">
        <v>0.7909722222222223</v>
      </c>
      <c r="P82" s="97"/>
      <c r="Q82" s="78">
        <v>0.87430555555555556</v>
      </c>
      <c r="R82" s="97"/>
      <c r="S82" s="154"/>
    </row>
    <row r="83" spans="1:70" s="3" customFormat="1" x14ac:dyDescent="0.25">
      <c r="A83" s="28"/>
      <c r="C83" s="17"/>
      <c r="D83" s="47"/>
      <c r="E83" s="47"/>
      <c r="F83" s="45"/>
      <c r="G83" s="47"/>
      <c r="H83" s="48"/>
      <c r="I83" s="47"/>
      <c r="J83" s="48"/>
      <c r="K83" s="47"/>
      <c r="L83" s="47"/>
      <c r="M83" s="47"/>
      <c r="N83" s="47"/>
      <c r="P83" s="47"/>
      <c r="Q83" s="47"/>
      <c r="R83" s="47"/>
      <c r="S83" s="34"/>
      <c r="T83" s="35"/>
      <c r="U83" s="35"/>
      <c r="V83" s="35"/>
      <c r="W83" s="35"/>
      <c r="X83" s="35"/>
      <c r="Y83" s="35"/>
      <c r="Z83" s="35"/>
      <c r="AA83" s="35"/>
      <c r="AB83" s="34"/>
      <c r="AC83" s="35"/>
      <c r="AD83" s="34"/>
      <c r="AE83" s="21"/>
      <c r="AF83" s="17"/>
      <c r="AG83" s="17"/>
      <c r="AH83" s="17"/>
      <c r="AK83" s="17"/>
      <c r="AL83" s="17"/>
      <c r="AM83" s="17"/>
      <c r="AN83" s="17"/>
      <c r="AO83" s="17"/>
      <c r="AP83" s="17"/>
      <c r="AQ83" s="17"/>
      <c r="AR83" s="17"/>
      <c r="AS83" s="14"/>
      <c r="AT83" s="22"/>
      <c r="AV83" s="14"/>
      <c r="AW83" s="22"/>
      <c r="AY83" s="22"/>
      <c r="BA83" s="14"/>
      <c r="BC83" s="14"/>
      <c r="BD83" s="14"/>
      <c r="BE83" s="14"/>
      <c r="BG83" s="14"/>
      <c r="BI83" s="14"/>
      <c r="BK83" s="14"/>
      <c r="BM83" s="14"/>
      <c r="BO83" s="14"/>
      <c r="BP83" s="14"/>
      <c r="BQ83" s="14"/>
      <c r="BR83" s="14"/>
    </row>
    <row r="84" spans="1:70" s="3" customFormat="1" x14ac:dyDescent="0.25">
      <c r="A84" s="28"/>
      <c r="B84" s="162" t="s">
        <v>165</v>
      </c>
      <c r="C84" s="162" t="s">
        <v>166</v>
      </c>
      <c r="D84" s="41" t="s">
        <v>185</v>
      </c>
      <c r="E84" s="21"/>
      <c r="F84" s="41"/>
      <c r="T84" s="17"/>
      <c r="W84" s="17"/>
      <c r="X84" s="17"/>
      <c r="Y84" s="17"/>
      <c r="Z84" s="17"/>
      <c r="AA84" s="17"/>
      <c r="AB84" s="17"/>
      <c r="AC84" s="17"/>
      <c r="AD84" s="17"/>
      <c r="AE84" s="14"/>
      <c r="AF84" s="22"/>
      <c r="AH84" s="14"/>
      <c r="AI84" s="22"/>
      <c r="AK84" s="22"/>
      <c r="AM84" s="14"/>
      <c r="AO84" s="14"/>
      <c r="AP84" s="14"/>
      <c r="AQ84" s="14"/>
      <c r="AS84" s="14"/>
      <c r="AU84" s="14"/>
      <c r="AW84" s="14"/>
      <c r="AY84" s="14"/>
      <c r="BA84" s="14"/>
      <c r="BB84" s="14"/>
      <c r="BC84" s="14"/>
      <c r="BD84" s="14"/>
    </row>
    <row r="85" spans="1:70" s="3" customFormat="1" x14ac:dyDescent="0.25">
      <c r="A85" s="28"/>
      <c r="B85" s="3" t="s">
        <v>171</v>
      </c>
      <c r="C85" s="3" t="s">
        <v>179</v>
      </c>
      <c r="D85" s="49"/>
      <c r="F85" s="173"/>
      <c r="T85" s="17"/>
      <c r="W85" s="17"/>
      <c r="X85" s="17"/>
      <c r="Y85" s="17"/>
      <c r="Z85" s="17"/>
      <c r="AA85" s="17"/>
      <c r="AB85" s="17"/>
      <c r="AC85" s="17"/>
      <c r="AD85" s="17"/>
      <c r="AE85" s="14"/>
      <c r="AF85" s="22"/>
      <c r="AH85" s="14"/>
      <c r="AI85" s="22"/>
      <c r="AK85" s="22"/>
      <c r="AM85" s="14"/>
      <c r="AO85" s="14"/>
      <c r="AP85" s="14"/>
      <c r="AQ85" s="14"/>
      <c r="AS85" s="14"/>
      <c r="AU85" s="14"/>
      <c r="AW85" s="14"/>
      <c r="AY85" s="14"/>
      <c r="BA85" s="14"/>
      <c r="BB85" s="14"/>
      <c r="BC85" s="14"/>
      <c r="BD85" s="14"/>
    </row>
    <row r="86" spans="1:70" s="3" customFormat="1" x14ac:dyDescent="0.25">
      <c r="A86" s="28"/>
      <c r="B86" s="17" t="s">
        <v>172</v>
      </c>
      <c r="C86" s="17">
        <v>661</v>
      </c>
      <c r="D86" s="17" t="s">
        <v>184</v>
      </c>
      <c r="E86" s="173"/>
      <c r="F86" s="41"/>
      <c r="T86" s="34"/>
      <c r="U86" s="35"/>
      <c r="V86" s="34"/>
      <c r="W86" s="35"/>
      <c r="X86" s="35"/>
      <c r="Y86" s="35"/>
      <c r="Z86" s="35"/>
      <c r="AA86" s="35"/>
      <c r="AB86" s="35"/>
      <c r="AC86" s="35"/>
      <c r="AD86" s="34"/>
      <c r="AE86" s="34"/>
      <c r="AF86" s="34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4"/>
      <c r="AT86" s="22"/>
      <c r="AV86" s="14"/>
      <c r="AW86" s="22"/>
      <c r="AY86" s="22"/>
      <c r="BA86" s="14"/>
      <c r="BC86" s="14"/>
      <c r="BD86" s="14"/>
      <c r="BE86" s="14"/>
      <c r="BG86" s="14"/>
      <c r="BI86" s="14"/>
      <c r="BK86" s="14"/>
      <c r="BM86" s="14"/>
      <c r="BO86" s="14"/>
      <c r="BP86" s="14"/>
      <c r="BQ86" s="14"/>
      <c r="BR86" s="14"/>
    </row>
    <row r="87" spans="1:70" s="3" customFormat="1" x14ac:dyDescent="0.25">
      <c r="A87" s="28"/>
      <c r="B87" s="134" t="s">
        <v>148</v>
      </c>
      <c r="C87" s="121" t="s">
        <v>2</v>
      </c>
      <c r="D87" s="124">
        <v>0.19166666666666665</v>
      </c>
      <c r="E87" s="122">
        <v>0.23333333333333331</v>
      </c>
      <c r="F87" s="124">
        <v>0.27499999999999997</v>
      </c>
      <c r="G87" s="122">
        <v>0.31666666666666665</v>
      </c>
      <c r="H87" s="122">
        <v>0.39999999999999997</v>
      </c>
      <c r="I87" s="107">
        <v>0.48333333333333334</v>
      </c>
      <c r="J87" s="124">
        <v>0.52500000000000002</v>
      </c>
      <c r="K87" s="122">
        <v>0.56666666666666665</v>
      </c>
      <c r="L87" s="126">
        <v>0.60833333333333328</v>
      </c>
      <c r="M87" s="125">
        <v>0.65</v>
      </c>
      <c r="N87" s="126">
        <v>0.69166666666666676</v>
      </c>
      <c r="O87" s="125">
        <v>0.73333333333333339</v>
      </c>
      <c r="P87" s="126">
        <v>0.77500000000000002</v>
      </c>
      <c r="Q87" s="125">
        <v>0.81666666666666676</v>
      </c>
      <c r="R87" s="146">
        <v>0.9</v>
      </c>
      <c r="S87" s="135">
        <v>0.94166666666666676</v>
      </c>
      <c r="T87" s="17"/>
      <c r="U87" s="17"/>
      <c r="V87" s="17"/>
      <c r="W87" s="17"/>
      <c r="X87" s="17"/>
      <c r="Y87" s="17"/>
      <c r="Z87" s="17"/>
      <c r="AA87" s="14"/>
      <c r="AB87" s="22"/>
      <c r="AD87" s="14"/>
      <c r="AE87" s="22"/>
      <c r="AG87" s="22"/>
      <c r="AI87" s="14"/>
      <c r="AK87" s="14"/>
      <c r="AL87" s="14"/>
      <c r="AM87" s="14"/>
      <c r="AO87" s="14"/>
      <c r="AQ87" s="14"/>
      <c r="AS87" s="14"/>
      <c r="AU87" s="14"/>
      <c r="AW87" s="14"/>
      <c r="AX87" s="14"/>
      <c r="AY87" s="14"/>
      <c r="AZ87" s="14"/>
    </row>
    <row r="88" spans="1:70" s="3" customFormat="1" x14ac:dyDescent="0.25">
      <c r="A88" s="28"/>
      <c r="B88" s="132" t="s">
        <v>15</v>
      </c>
      <c r="C88" s="76" t="s">
        <v>4</v>
      </c>
      <c r="D88" s="118">
        <v>0.20972222222222223</v>
      </c>
      <c r="E88" s="113">
        <v>0.25138888888888888</v>
      </c>
      <c r="F88" s="118">
        <v>0.29305555555555557</v>
      </c>
      <c r="G88" s="113">
        <v>0.3347222222222222</v>
      </c>
      <c r="H88" s="113">
        <v>0.41805555555555557</v>
      </c>
      <c r="I88" s="79">
        <v>0.50138888888888888</v>
      </c>
      <c r="J88" s="118">
        <v>0.54305555555555551</v>
      </c>
      <c r="K88" s="113">
        <v>0.58472222222222225</v>
      </c>
      <c r="L88" s="119">
        <v>0.62638888888888888</v>
      </c>
      <c r="M88" s="115">
        <v>0.66805555555555562</v>
      </c>
      <c r="N88" s="119">
        <v>0.70972222222222225</v>
      </c>
      <c r="O88" s="115">
        <v>0.75138888888888899</v>
      </c>
      <c r="P88" s="119">
        <v>0.79305555555555562</v>
      </c>
      <c r="Q88" s="115">
        <v>0.83472222222222225</v>
      </c>
      <c r="R88" s="147">
        <v>0.91805555555555562</v>
      </c>
      <c r="S88" s="136">
        <v>0.95972222222222225</v>
      </c>
      <c r="T88" s="17"/>
      <c r="U88" s="17"/>
      <c r="V88" s="17"/>
      <c r="W88" s="17"/>
      <c r="X88" s="17"/>
      <c r="Y88" s="17"/>
      <c r="Z88" s="17"/>
      <c r="AA88" s="14"/>
      <c r="AB88" s="22"/>
      <c r="AD88" s="14"/>
      <c r="AE88" s="22"/>
      <c r="AG88" s="22"/>
      <c r="AI88" s="14"/>
      <c r="AK88" s="14"/>
      <c r="AL88" s="14"/>
      <c r="AM88" s="14"/>
      <c r="AO88" s="14"/>
      <c r="AQ88" s="14"/>
      <c r="AS88" s="14"/>
      <c r="AU88" s="14"/>
      <c r="AW88" s="14"/>
      <c r="AX88" s="14"/>
      <c r="AY88" s="14"/>
      <c r="AZ88" s="14"/>
    </row>
    <row r="89" spans="1:70" s="3" customFormat="1" x14ac:dyDescent="0.25">
      <c r="A89" s="28"/>
      <c r="C89" s="17"/>
      <c r="D89" s="47"/>
      <c r="E89" s="47"/>
      <c r="F89" s="47"/>
      <c r="G89" s="47"/>
      <c r="H89" s="45"/>
      <c r="I89" s="47"/>
      <c r="J89" s="48"/>
      <c r="K89" s="47"/>
      <c r="L89" s="48"/>
      <c r="M89" s="47"/>
      <c r="N89" s="47"/>
      <c r="O89" s="47"/>
      <c r="P89" s="47"/>
      <c r="Q89" s="47"/>
      <c r="R89" s="48"/>
      <c r="S89" s="47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4"/>
      <c r="AF89" s="35"/>
      <c r="AG89" s="21"/>
      <c r="AH89" s="17"/>
      <c r="AI89" s="21"/>
      <c r="AJ89" s="21"/>
      <c r="AK89" s="17"/>
      <c r="AL89" s="17"/>
      <c r="AM89" s="17"/>
      <c r="AN89" s="17"/>
      <c r="AO89" s="17"/>
      <c r="AP89" s="17"/>
      <c r="AQ89" s="17"/>
      <c r="AR89" s="17"/>
      <c r="AS89" s="14"/>
      <c r="AT89" s="22"/>
      <c r="AV89" s="14"/>
      <c r="AW89" s="22"/>
      <c r="AY89" s="22"/>
      <c r="BA89" s="14"/>
      <c r="BC89" s="14"/>
      <c r="BD89" s="14"/>
      <c r="BE89" s="14"/>
      <c r="BG89" s="14"/>
      <c r="BI89" s="14"/>
      <c r="BK89" s="14"/>
      <c r="BM89" s="14"/>
      <c r="BO89" s="14"/>
      <c r="BP89" s="14"/>
      <c r="BQ89" s="14"/>
      <c r="BR89" s="14"/>
    </row>
    <row r="90" spans="1:70" x14ac:dyDescent="0.25">
      <c r="B90" s="134" t="s">
        <v>15</v>
      </c>
      <c r="C90" s="121" t="s">
        <v>2</v>
      </c>
      <c r="D90" s="123">
        <v>0.20694444444444446</v>
      </c>
      <c r="E90" s="124">
        <v>0.24861111111111112</v>
      </c>
      <c r="F90" s="124">
        <v>0.2902777777777778</v>
      </c>
      <c r="G90" s="122">
        <v>0.33194444444444443</v>
      </c>
      <c r="H90" s="122">
        <v>0.4152777777777778</v>
      </c>
      <c r="I90" s="125">
        <v>0.49861111111111112</v>
      </c>
      <c r="J90" s="126">
        <v>0.54027777777777775</v>
      </c>
      <c r="K90" s="125">
        <v>0.58194444444444449</v>
      </c>
      <c r="L90" s="126">
        <v>0.62361111111111112</v>
      </c>
      <c r="M90" s="125">
        <v>0.66527777777777775</v>
      </c>
      <c r="N90" s="126">
        <v>0.70694444444444438</v>
      </c>
      <c r="O90" s="125">
        <v>0.74861111111111101</v>
      </c>
      <c r="P90" s="138">
        <v>0.79027777777777775</v>
      </c>
      <c r="Q90" s="127">
        <v>0.83194444444444438</v>
      </c>
      <c r="R90" s="127">
        <v>0.91527777777777775</v>
      </c>
      <c r="S90" s="148"/>
    </row>
    <row r="91" spans="1:70" x14ac:dyDescent="0.25">
      <c r="B91" s="132" t="s">
        <v>28</v>
      </c>
      <c r="C91" s="76" t="s">
        <v>0</v>
      </c>
      <c r="D91" s="117">
        <v>0.22500000000000001</v>
      </c>
      <c r="E91" s="118">
        <v>0.26666666666666666</v>
      </c>
      <c r="F91" s="118">
        <v>0.30833333333333335</v>
      </c>
      <c r="G91" s="113">
        <v>0.35000000000000003</v>
      </c>
      <c r="H91" s="113">
        <v>0.43333333333333335</v>
      </c>
      <c r="I91" s="115">
        <v>0.51666666666666672</v>
      </c>
      <c r="J91" s="119">
        <v>0.55833333333333335</v>
      </c>
      <c r="K91" s="115">
        <v>0.6</v>
      </c>
      <c r="L91" s="119">
        <v>0.64166666666666672</v>
      </c>
      <c r="M91" s="115">
        <v>0.68333333333333324</v>
      </c>
      <c r="N91" s="119">
        <v>0.72499999999999998</v>
      </c>
      <c r="O91" s="115">
        <v>0.76666666666666661</v>
      </c>
      <c r="P91" s="149">
        <v>0.80833333333333324</v>
      </c>
      <c r="Q91" s="116">
        <v>0.85</v>
      </c>
      <c r="R91" s="116">
        <v>0.93333333333333324</v>
      </c>
      <c r="S91" s="133"/>
    </row>
    <row r="93" spans="1:70" x14ac:dyDescent="0.25">
      <c r="B93" s="162" t="s">
        <v>165</v>
      </c>
      <c r="C93" s="162" t="s">
        <v>166</v>
      </c>
      <c r="D93" s="41" t="s">
        <v>186</v>
      </c>
    </row>
    <row r="94" spans="1:70" x14ac:dyDescent="0.25">
      <c r="B94" s="3" t="s">
        <v>171</v>
      </c>
      <c r="C94" s="3" t="s">
        <v>179</v>
      </c>
      <c r="D94" s="49"/>
    </row>
    <row r="95" spans="1:70" x14ac:dyDescent="0.25">
      <c r="B95" s="17" t="s">
        <v>172</v>
      </c>
      <c r="C95" s="17">
        <v>661</v>
      </c>
      <c r="D95" s="17"/>
    </row>
    <row r="96" spans="1:70" x14ac:dyDescent="0.25">
      <c r="B96" s="134" t="s">
        <v>12</v>
      </c>
      <c r="C96" s="165" t="s">
        <v>1</v>
      </c>
      <c r="D96" s="157"/>
      <c r="E96" s="106">
        <v>0.19999999999999998</v>
      </c>
      <c r="F96" s="108">
        <v>0.24166666666666667</v>
      </c>
      <c r="G96" s="106">
        <v>0.28333333333333333</v>
      </c>
      <c r="H96" s="108">
        <v>0.32500000000000001</v>
      </c>
      <c r="I96" s="106">
        <v>0.3666666666666667</v>
      </c>
      <c r="J96" s="106">
        <v>0.45</v>
      </c>
      <c r="K96" s="106">
        <v>0.53333333333333333</v>
      </c>
      <c r="L96" s="108">
        <v>0.57500000000000007</v>
      </c>
      <c r="M96" s="106">
        <v>0.6166666666666667</v>
      </c>
      <c r="N96" s="108">
        <v>0.65833333333333333</v>
      </c>
      <c r="O96" s="106">
        <v>0.70000000000000007</v>
      </c>
      <c r="P96" s="108">
        <v>0.7416666666666667</v>
      </c>
      <c r="Q96" s="106">
        <v>0.78333333333333333</v>
      </c>
      <c r="R96" s="106">
        <v>0.8666666666666667</v>
      </c>
      <c r="S96" s="166">
        <v>0.95000000000000007</v>
      </c>
    </row>
    <row r="97" spans="1:74" x14ac:dyDescent="0.25">
      <c r="B97" s="132" t="s">
        <v>68</v>
      </c>
      <c r="C97" s="75" t="s">
        <v>0</v>
      </c>
      <c r="D97" s="97"/>
      <c r="E97" s="97"/>
      <c r="F97" s="104"/>
      <c r="G97" s="97"/>
      <c r="H97" s="104"/>
      <c r="I97" s="97"/>
      <c r="J97" s="97"/>
      <c r="K97" s="97"/>
      <c r="L97" s="104"/>
      <c r="M97" s="97"/>
      <c r="N97" s="104"/>
      <c r="O97" s="97"/>
      <c r="P97" s="104"/>
      <c r="Q97" s="97"/>
      <c r="R97" s="97"/>
      <c r="S97" s="170">
        <v>0.97916666666666663</v>
      </c>
    </row>
    <row r="98" spans="1:74" x14ac:dyDescent="0.25">
      <c r="B98" s="129"/>
      <c r="C98" s="70" t="s">
        <v>1</v>
      </c>
      <c r="D98" s="73">
        <v>0.18819444444444444</v>
      </c>
      <c r="E98" s="72">
        <v>0.2298611111111111</v>
      </c>
      <c r="F98" s="73">
        <v>0.27152777777777776</v>
      </c>
      <c r="G98" s="72">
        <v>0.31319444444444444</v>
      </c>
      <c r="H98" s="73">
        <v>0.35486111111111113</v>
      </c>
      <c r="I98" s="72">
        <v>0.39652777777777781</v>
      </c>
      <c r="J98" s="72">
        <v>0.47986111111111113</v>
      </c>
      <c r="K98" s="72">
        <v>0.56319444444444444</v>
      </c>
      <c r="L98" s="73">
        <v>0.60486111111111118</v>
      </c>
      <c r="M98" s="72">
        <v>0.64652777777777781</v>
      </c>
      <c r="N98" s="73">
        <v>0.68819444444444444</v>
      </c>
      <c r="O98" s="72">
        <v>0.72986111111111107</v>
      </c>
      <c r="P98" s="73">
        <v>0.7715277777777777</v>
      </c>
      <c r="Q98" s="72">
        <v>0.81319444444444444</v>
      </c>
      <c r="R98" s="72">
        <v>0.8965277777777777</v>
      </c>
      <c r="S98" s="152"/>
    </row>
    <row r="99" spans="1:74" x14ac:dyDescent="0.25">
      <c r="B99" s="132" t="s">
        <v>187</v>
      </c>
      <c r="C99" s="75" t="s">
        <v>0</v>
      </c>
      <c r="D99" s="78">
        <v>0.21875</v>
      </c>
      <c r="E99" s="79">
        <v>0.26041666666666669</v>
      </c>
      <c r="F99" s="78">
        <v>0.30208333333333331</v>
      </c>
      <c r="G99" s="77">
        <v>0.34375</v>
      </c>
      <c r="H99" s="78">
        <v>0.38541666666666669</v>
      </c>
      <c r="I99" s="77">
        <v>0.42708333333333331</v>
      </c>
      <c r="J99" s="77">
        <v>0.51041666666666663</v>
      </c>
      <c r="K99" s="77">
        <v>0.59375</v>
      </c>
      <c r="L99" s="78">
        <v>0.63541666666666663</v>
      </c>
      <c r="M99" s="77">
        <v>0.67708333333333337</v>
      </c>
      <c r="N99" s="78">
        <v>0.71875</v>
      </c>
      <c r="O99" s="77">
        <v>0.76041666666666663</v>
      </c>
      <c r="P99" s="78">
        <v>0.80208333333333337</v>
      </c>
      <c r="Q99" s="77">
        <v>0.84375</v>
      </c>
      <c r="R99" s="77">
        <v>0.92708333333333337</v>
      </c>
      <c r="S99" s="154"/>
    </row>
    <row r="100" spans="1:74" x14ac:dyDescent="0.25">
      <c r="E100" s="3"/>
      <c r="F100" s="3"/>
    </row>
    <row r="101" spans="1:74" s="3" customFormat="1" x14ac:dyDescent="0.25">
      <c r="A101" s="28"/>
      <c r="D101" s="14"/>
      <c r="E101" s="22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4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4"/>
      <c r="AT101" s="22"/>
      <c r="AV101" s="14"/>
      <c r="AW101" s="22"/>
      <c r="AY101" s="22"/>
      <c r="BA101" s="14"/>
      <c r="BC101" s="14"/>
      <c r="BD101" s="14"/>
      <c r="BE101" s="14"/>
      <c r="BG101" s="14"/>
      <c r="BI101" s="14"/>
      <c r="BK101" s="14"/>
      <c r="BM101" s="14"/>
      <c r="BO101" s="14"/>
      <c r="BP101" s="14"/>
      <c r="BQ101" s="14"/>
      <c r="BR101" s="14"/>
    </row>
    <row r="102" spans="1:74" x14ac:dyDescent="0.25">
      <c r="B102" s="134" t="s">
        <v>187</v>
      </c>
      <c r="C102" s="165" t="s">
        <v>1</v>
      </c>
      <c r="D102" s="157"/>
      <c r="E102" s="108">
        <v>0.19791666666666666</v>
      </c>
      <c r="F102" s="107">
        <v>0.23958333333333334</v>
      </c>
      <c r="G102" s="108">
        <v>0.28125</v>
      </c>
      <c r="H102" s="106">
        <v>0.32291666666666669</v>
      </c>
      <c r="I102" s="106">
        <v>0.40625</v>
      </c>
      <c r="J102" s="106">
        <v>0.48958333333333331</v>
      </c>
      <c r="K102" s="108">
        <v>0.53125</v>
      </c>
      <c r="L102" s="106">
        <v>0.57291666666666663</v>
      </c>
      <c r="M102" s="108">
        <v>0.61458333333333337</v>
      </c>
      <c r="N102" s="106">
        <v>0.65625</v>
      </c>
      <c r="O102" s="108">
        <v>0.69791666666666663</v>
      </c>
      <c r="P102" s="106">
        <v>0.73958333333333337</v>
      </c>
      <c r="Q102" s="106">
        <v>0.82291666666666663</v>
      </c>
      <c r="R102" s="106">
        <v>0.90625</v>
      </c>
      <c r="S102" s="185">
        <v>0.94791666666666663</v>
      </c>
      <c r="AU102" s="5"/>
      <c r="AW102" s="5"/>
      <c r="AY102" s="5"/>
      <c r="BA102" s="5"/>
      <c r="BC102" s="5"/>
      <c r="BE102" s="5"/>
      <c r="BH102" s="5"/>
      <c r="BJ102" s="5"/>
      <c r="BM102" s="5"/>
      <c r="BO102" s="5"/>
      <c r="BQ102" s="5"/>
      <c r="BR102" s="5"/>
      <c r="BS102" s="5"/>
      <c r="BT102" s="5"/>
      <c r="BU102" s="5"/>
      <c r="BV102" s="5"/>
    </row>
    <row r="103" spans="1:74" x14ac:dyDescent="0.25">
      <c r="B103" s="129" t="s">
        <v>68</v>
      </c>
      <c r="C103" s="70" t="s">
        <v>0</v>
      </c>
      <c r="D103" s="93"/>
      <c r="E103" s="184"/>
      <c r="F103" s="70"/>
      <c r="G103" s="184"/>
      <c r="H103" s="93"/>
      <c r="I103" s="93"/>
      <c r="J103" s="93"/>
      <c r="K103" s="184"/>
      <c r="L103" s="93"/>
      <c r="M103" s="184"/>
      <c r="N103" s="93"/>
      <c r="O103" s="184"/>
      <c r="P103" s="93"/>
      <c r="Q103" s="93"/>
      <c r="R103" s="93"/>
      <c r="S103" s="151">
        <v>0.97777777777777775</v>
      </c>
      <c r="AU103" s="5"/>
      <c r="AW103" s="5"/>
      <c r="AY103" s="5"/>
      <c r="BA103" s="5"/>
      <c r="BC103" s="5"/>
      <c r="BE103" s="5"/>
      <c r="BH103" s="5"/>
      <c r="BJ103" s="5"/>
      <c r="BM103" s="5"/>
      <c r="BO103" s="5"/>
      <c r="BQ103" s="5"/>
      <c r="BR103" s="5"/>
      <c r="BS103" s="5"/>
      <c r="BT103" s="5"/>
      <c r="BU103" s="5"/>
      <c r="BV103" s="5"/>
    </row>
    <row r="104" spans="1:74" x14ac:dyDescent="0.25">
      <c r="B104" s="129"/>
      <c r="C104" s="70" t="s">
        <v>1</v>
      </c>
      <c r="D104" s="72">
        <v>0.18680555555555556</v>
      </c>
      <c r="E104" s="73">
        <v>0.22847222222222222</v>
      </c>
      <c r="F104" s="72">
        <v>0.27013888888888887</v>
      </c>
      <c r="G104" s="73">
        <v>0.31180555555555556</v>
      </c>
      <c r="H104" s="72">
        <v>0.35347222222222219</v>
      </c>
      <c r="I104" s="72">
        <v>0.4368055555555555</v>
      </c>
      <c r="J104" s="72">
        <v>0.52013888888888882</v>
      </c>
      <c r="K104" s="73">
        <v>0.56180555555555556</v>
      </c>
      <c r="L104" s="72">
        <v>0.60347222222222219</v>
      </c>
      <c r="M104" s="73">
        <v>0.64513888888888882</v>
      </c>
      <c r="N104" s="72">
        <v>0.68680555555555556</v>
      </c>
      <c r="O104" s="73">
        <v>0.7284722222222223</v>
      </c>
      <c r="P104" s="72">
        <v>0.77013888888888893</v>
      </c>
      <c r="Q104" s="72">
        <v>0.8534722222222223</v>
      </c>
      <c r="R104" s="72">
        <v>0.93680555555555556</v>
      </c>
      <c r="S104" s="152"/>
      <c r="AU104" s="5"/>
      <c r="AW104" s="5"/>
      <c r="AY104" s="5"/>
      <c r="BA104" s="5"/>
      <c r="BC104" s="5"/>
      <c r="BE104" s="5"/>
      <c r="BH104" s="5"/>
      <c r="BJ104" s="5"/>
      <c r="BM104" s="5"/>
      <c r="BO104" s="5"/>
      <c r="BQ104" s="5"/>
      <c r="BR104" s="5"/>
      <c r="BS104" s="5"/>
      <c r="BT104" s="5"/>
      <c r="BU104" s="5"/>
      <c r="BV104" s="5"/>
    </row>
    <row r="105" spans="1:74" x14ac:dyDescent="0.25">
      <c r="B105" s="132" t="s">
        <v>12</v>
      </c>
      <c r="C105" s="75" t="s">
        <v>0</v>
      </c>
      <c r="D105" s="77">
        <v>0.21666666666666667</v>
      </c>
      <c r="E105" s="78">
        <v>0.25833333333333336</v>
      </c>
      <c r="F105" s="77">
        <v>0.3</v>
      </c>
      <c r="G105" s="78">
        <v>0.34166666666666662</v>
      </c>
      <c r="H105" s="77">
        <v>0.3833333333333333</v>
      </c>
      <c r="I105" s="77">
        <v>0.46666666666666662</v>
      </c>
      <c r="J105" s="77">
        <v>0.54999999999999993</v>
      </c>
      <c r="K105" s="78">
        <v>0.59166666666666667</v>
      </c>
      <c r="L105" s="77">
        <v>0.6333333333333333</v>
      </c>
      <c r="M105" s="78">
        <v>0.67499999999999993</v>
      </c>
      <c r="N105" s="77">
        <v>0.71666666666666667</v>
      </c>
      <c r="O105" s="78">
        <v>0.7583333333333333</v>
      </c>
      <c r="P105" s="77">
        <v>0.79999999999999993</v>
      </c>
      <c r="Q105" s="77">
        <v>0.8833333333333333</v>
      </c>
      <c r="R105" s="77">
        <v>0.96666666666666667</v>
      </c>
      <c r="S105" s="154"/>
      <c r="AU105" s="5"/>
      <c r="AW105" s="5"/>
      <c r="AY105" s="5"/>
      <c r="BA105" s="5"/>
      <c r="BC105" s="5"/>
      <c r="BE105" s="5"/>
      <c r="BH105" s="5"/>
      <c r="BJ105" s="5"/>
      <c r="BM105" s="5"/>
      <c r="BO105" s="5"/>
      <c r="BQ105" s="5"/>
      <c r="BR105" s="5"/>
      <c r="BS105" s="5"/>
      <c r="BT105" s="5"/>
      <c r="BU105" s="5"/>
      <c r="BV105" s="5"/>
    </row>
    <row r="106" spans="1:74" x14ac:dyDescent="0.25">
      <c r="AU106" s="5"/>
      <c r="AW106" s="5"/>
      <c r="AY106" s="5"/>
      <c r="BA106" s="5"/>
      <c r="BC106" s="5"/>
      <c r="BE106" s="5"/>
      <c r="BH106" s="5"/>
      <c r="BJ106" s="5"/>
      <c r="BM106" s="5"/>
      <c r="BO106" s="5"/>
      <c r="BQ106" s="5"/>
      <c r="BR106" s="5"/>
      <c r="BS106" s="5"/>
      <c r="BT106" s="5"/>
      <c r="BU106" s="5"/>
      <c r="BV106" s="5"/>
    </row>
    <row r="107" spans="1:74" x14ac:dyDescent="0.25">
      <c r="B107" s="162" t="s">
        <v>165</v>
      </c>
      <c r="C107" s="162" t="s">
        <v>166</v>
      </c>
      <c r="D107" s="41" t="s">
        <v>188</v>
      </c>
      <c r="AU107" s="5"/>
      <c r="AW107" s="5"/>
      <c r="AY107" s="5"/>
      <c r="BA107" s="5"/>
      <c r="BC107" s="5"/>
      <c r="BE107" s="5"/>
      <c r="BH107" s="5"/>
      <c r="BJ107" s="5"/>
      <c r="BM107" s="5"/>
      <c r="BO107" s="5"/>
      <c r="BQ107" s="5"/>
      <c r="BR107" s="5"/>
      <c r="BS107" s="5"/>
      <c r="BT107" s="5"/>
      <c r="BU107" s="5"/>
      <c r="BV107" s="5"/>
    </row>
    <row r="108" spans="1:74" x14ac:dyDescent="0.25">
      <c r="B108" s="3" t="s">
        <v>171</v>
      </c>
      <c r="C108" s="3" t="s">
        <v>179</v>
      </c>
      <c r="D108" s="49"/>
      <c r="AU108" s="5"/>
      <c r="AW108" s="5"/>
      <c r="AY108" s="5"/>
      <c r="BA108" s="5"/>
      <c r="BC108" s="5"/>
      <c r="BE108" s="5"/>
      <c r="BH108" s="5"/>
      <c r="BJ108" s="5"/>
      <c r="BM108" s="5"/>
      <c r="BO108" s="5"/>
      <c r="BQ108" s="5"/>
      <c r="BR108" s="5"/>
      <c r="BS108" s="5"/>
      <c r="BT108" s="5"/>
      <c r="BU108" s="5"/>
      <c r="BV108" s="5"/>
    </row>
    <row r="109" spans="1:74" x14ac:dyDescent="0.25">
      <c r="B109" s="17" t="s">
        <v>172</v>
      </c>
      <c r="C109" s="17">
        <v>813</v>
      </c>
      <c r="D109" s="49"/>
      <c r="AU109" s="5"/>
      <c r="AW109" s="5"/>
      <c r="AY109" s="5"/>
      <c r="BA109" s="5"/>
      <c r="BC109" s="5"/>
      <c r="BE109" s="5"/>
      <c r="BH109" s="5"/>
      <c r="BJ109" s="5"/>
      <c r="BM109" s="5"/>
      <c r="BO109" s="5"/>
      <c r="BQ109" s="5"/>
      <c r="BR109" s="5"/>
      <c r="BS109" s="5"/>
      <c r="BT109" s="5"/>
      <c r="BU109" s="5"/>
      <c r="BV109" s="5"/>
    </row>
    <row r="110" spans="1:74" x14ac:dyDescent="0.25">
      <c r="C110" s="110" t="s">
        <v>168</v>
      </c>
      <c r="D110" s="17"/>
      <c r="AU110" s="5"/>
      <c r="AW110" s="5"/>
      <c r="AY110" s="5"/>
      <c r="BA110" s="5"/>
      <c r="BC110" s="5"/>
      <c r="BE110" s="5"/>
      <c r="BH110" s="5"/>
      <c r="BJ110" s="5"/>
      <c r="BM110" s="5"/>
      <c r="BO110" s="5"/>
      <c r="BQ110" s="5"/>
      <c r="BR110" s="5"/>
      <c r="BS110" s="5"/>
      <c r="BT110" s="5"/>
      <c r="BU110" s="5"/>
      <c r="BV110" s="5"/>
    </row>
    <row r="111" spans="1:74" x14ac:dyDescent="0.25">
      <c r="D111" s="17"/>
      <c r="L111" s="110"/>
      <c r="AU111" s="5"/>
      <c r="AW111" s="5"/>
      <c r="AY111" s="5"/>
      <c r="BA111" s="5"/>
      <c r="BC111" s="5"/>
      <c r="BE111" s="5"/>
      <c r="BH111" s="5"/>
      <c r="BJ111" s="5"/>
      <c r="BM111" s="5"/>
      <c r="BO111" s="5"/>
      <c r="BQ111" s="5"/>
      <c r="BR111" s="5"/>
      <c r="BS111" s="5"/>
      <c r="BT111" s="5"/>
      <c r="BU111" s="5"/>
      <c r="BV111" s="5"/>
    </row>
    <row r="112" spans="1:74" x14ac:dyDescent="0.25">
      <c r="B112" s="134" t="s">
        <v>11</v>
      </c>
      <c r="C112" s="165" t="s">
        <v>1</v>
      </c>
      <c r="D112" s="106">
        <v>0.1986111111111111</v>
      </c>
      <c r="E112" s="108">
        <v>0.24027777777777778</v>
      </c>
      <c r="F112" s="106">
        <v>0.28194444444444444</v>
      </c>
      <c r="G112" s="108">
        <v>0.32361111111111113</v>
      </c>
      <c r="H112" s="106">
        <v>0.36527777777777781</v>
      </c>
      <c r="I112" s="106">
        <v>0.44861111111111113</v>
      </c>
      <c r="J112" s="106">
        <v>0.53194444444444444</v>
      </c>
      <c r="K112" s="108">
        <v>0.57361111111111118</v>
      </c>
      <c r="L112" s="106">
        <v>0.61527777777777781</v>
      </c>
      <c r="M112" s="108">
        <v>0.65694444444444444</v>
      </c>
      <c r="N112" s="106">
        <v>0.69861111111111107</v>
      </c>
      <c r="O112" s="108">
        <v>0.7402777777777777</v>
      </c>
      <c r="P112" s="106">
        <v>0.78194444444444444</v>
      </c>
      <c r="Q112" s="106">
        <v>0.8652777777777777</v>
      </c>
      <c r="R112" s="166">
        <f>Q112+1/12</f>
        <v>0.94861111111111107</v>
      </c>
      <c r="AU112" s="5"/>
      <c r="AW112" s="5"/>
      <c r="AY112" s="5"/>
      <c r="BA112" s="5"/>
      <c r="BC112" s="5"/>
      <c r="BE112" s="5"/>
      <c r="BH112" s="5"/>
      <c r="BJ112" s="5"/>
      <c r="BM112" s="5"/>
      <c r="BO112" s="5"/>
      <c r="BQ112" s="5"/>
      <c r="BR112" s="5"/>
      <c r="BS112" s="5"/>
      <c r="BT112" s="5"/>
      <c r="BU112" s="5"/>
      <c r="BV112" s="5"/>
    </row>
    <row r="113" spans="1:74" x14ac:dyDescent="0.25">
      <c r="B113" s="132" t="s">
        <v>29</v>
      </c>
      <c r="C113" s="75" t="s">
        <v>0</v>
      </c>
      <c r="D113" s="77">
        <v>0.21458333333333335</v>
      </c>
      <c r="E113" s="78">
        <v>0.25625000000000003</v>
      </c>
      <c r="F113" s="77">
        <v>0.29791666666666666</v>
      </c>
      <c r="G113" s="78">
        <v>0.33958333333333335</v>
      </c>
      <c r="H113" s="77">
        <v>0.38125000000000003</v>
      </c>
      <c r="I113" s="77">
        <v>0.46458333333333335</v>
      </c>
      <c r="J113" s="77">
        <v>0.54791666666666672</v>
      </c>
      <c r="K113" s="78">
        <v>0.58958333333333335</v>
      </c>
      <c r="L113" s="77">
        <v>0.63124999999999998</v>
      </c>
      <c r="M113" s="78">
        <v>0.67291666666666661</v>
      </c>
      <c r="N113" s="77">
        <v>0.71458333333333324</v>
      </c>
      <c r="O113" s="78">
        <v>0.75624999999999998</v>
      </c>
      <c r="P113" s="77">
        <v>0.79791666666666661</v>
      </c>
      <c r="Q113" s="77">
        <v>0.88124999999999998</v>
      </c>
      <c r="R113" s="170">
        <f>Q113+1/12</f>
        <v>0.96458333333333335</v>
      </c>
      <c r="AU113" s="5"/>
      <c r="AW113" s="5"/>
      <c r="AY113" s="5"/>
      <c r="BA113" s="5"/>
      <c r="BC113" s="5"/>
      <c r="BE113" s="5"/>
      <c r="BH113" s="5"/>
      <c r="BJ113" s="5"/>
      <c r="BM113" s="5"/>
      <c r="BO113" s="5"/>
      <c r="BQ113" s="5"/>
      <c r="BR113" s="5"/>
      <c r="BS113" s="5"/>
      <c r="BT113" s="5"/>
      <c r="BU113" s="5"/>
      <c r="BV113" s="5"/>
    </row>
    <row r="114" spans="1:74" x14ac:dyDescent="0.25">
      <c r="B114" s="129"/>
      <c r="C114" s="71" t="s">
        <v>1</v>
      </c>
      <c r="D114" s="72">
        <v>0.21527777777777779</v>
      </c>
      <c r="E114" s="73">
        <v>0.25694444444444448</v>
      </c>
      <c r="F114" s="72">
        <v>0.2986111111111111</v>
      </c>
      <c r="G114" s="73">
        <v>0.34027777777777773</v>
      </c>
      <c r="H114" s="72">
        <v>0.38194444444444442</v>
      </c>
      <c r="I114" s="72">
        <v>0.46527777777777773</v>
      </c>
      <c r="J114" s="72">
        <v>0.54861111111111105</v>
      </c>
      <c r="K114" s="73">
        <v>0.59027777777777779</v>
      </c>
      <c r="L114" s="72">
        <v>0.63194444444444442</v>
      </c>
      <c r="M114" s="73">
        <v>0.67361111111111116</v>
      </c>
      <c r="N114" s="72">
        <v>0.71527777777777779</v>
      </c>
      <c r="O114" s="73">
        <v>0.75694444444444453</v>
      </c>
      <c r="P114" s="72">
        <v>0.79861111111111116</v>
      </c>
      <c r="Q114" s="72">
        <v>0.88194444444444453</v>
      </c>
      <c r="R114" s="168">
        <f>Q114+1/12</f>
        <v>0.9652777777777779</v>
      </c>
      <c r="AU114" s="5"/>
      <c r="AW114" s="5"/>
      <c r="AY114" s="5"/>
      <c r="BA114" s="5"/>
      <c r="BC114" s="5"/>
      <c r="BE114" s="5"/>
      <c r="BH114" s="5"/>
      <c r="BJ114" s="5"/>
      <c r="BM114" s="5"/>
      <c r="BO114" s="5"/>
      <c r="BQ114" s="5"/>
      <c r="BR114" s="5"/>
      <c r="BS114" s="5"/>
      <c r="BT114" s="5"/>
      <c r="BU114" s="5"/>
      <c r="BV114" s="5"/>
    </row>
    <row r="115" spans="1:74" x14ac:dyDescent="0.25">
      <c r="B115" s="132" t="s">
        <v>43</v>
      </c>
      <c r="C115" s="75" t="s">
        <v>0</v>
      </c>
      <c r="D115" s="77">
        <v>0.24861111111111112</v>
      </c>
      <c r="E115" s="78">
        <v>0.2902777777777778</v>
      </c>
      <c r="F115" s="77">
        <v>0.33194444444444443</v>
      </c>
      <c r="G115" s="78">
        <v>0.37361111111111112</v>
      </c>
      <c r="H115" s="77">
        <v>0.4152777777777778</v>
      </c>
      <c r="I115" s="77">
        <v>0.49861111111111112</v>
      </c>
      <c r="J115" s="77">
        <v>0.58194444444444449</v>
      </c>
      <c r="K115" s="78">
        <v>0.62361111111111112</v>
      </c>
      <c r="L115" s="77">
        <v>0.66527777777777775</v>
      </c>
      <c r="M115" s="78">
        <v>0.70694444444444438</v>
      </c>
      <c r="N115" s="77">
        <v>0.74861111111111101</v>
      </c>
      <c r="O115" s="78">
        <v>0.79027777777777775</v>
      </c>
      <c r="P115" s="77">
        <v>0.83194444444444438</v>
      </c>
      <c r="Q115" s="77">
        <v>0.91527777777777775</v>
      </c>
      <c r="R115" s="170">
        <f>Q115+1/12</f>
        <v>0.99861111111111112</v>
      </c>
      <c r="AU115" s="5"/>
      <c r="AW115" s="5"/>
      <c r="AY115" s="5"/>
      <c r="BA115" s="5"/>
      <c r="BC115" s="5"/>
      <c r="BE115" s="5"/>
      <c r="BH115" s="5"/>
      <c r="BJ115" s="5"/>
      <c r="BM115" s="5"/>
      <c r="BO115" s="5"/>
      <c r="BQ115" s="5"/>
      <c r="BR115" s="5"/>
      <c r="BS115" s="5"/>
      <c r="BT115" s="5"/>
      <c r="BU115" s="5"/>
      <c r="BV115" s="5"/>
    </row>
    <row r="116" spans="1:74" x14ac:dyDescent="0.25">
      <c r="AU116" s="5"/>
      <c r="AW116" s="5"/>
      <c r="AY116" s="5"/>
      <c r="BA116" s="5"/>
      <c r="BC116" s="5"/>
      <c r="BE116" s="5"/>
      <c r="BH116" s="5"/>
      <c r="BJ116" s="5"/>
      <c r="BM116" s="5"/>
      <c r="BO116" s="5"/>
      <c r="BQ116" s="5"/>
      <c r="BR116" s="5"/>
      <c r="BS116" s="5"/>
      <c r="BT116" s="5"/>
      <c r="BU116" s="5"/>
      <c r="BV116" s="5"/>
    </row>
    <row r="117" spans="1:74" x14ac:dyDescent="0.25">
      <c r="F117" s="110"/>
      <c r="AU117" s="5"/>
      <c r="AW117" s="5"/>
      <c r="AY117" s="5"/>
      <c r="BA117" s="5"/>
      <c r="BC117" s="5"/>
      <c r="BE117" s="5"/>
      <c r="BH117" s="5"/>
      <c r="BJ117" s="5"/>
      <c r="BM117" s="5"/>
      <c r="BO117" s="5"/>
      <c r="BQ117" s="5"/>
      <c r="BR117" s="5"/>
      <c r="BS117" s="5"/>
      <c r="BT117" s="5"/>
      <c r="BU117" s="5"/>
      <c r="BV117" s="5"/>
    </row>
    <row r="118" spans="1:74" x14ac:dyDescent="0.25">
      <c r="B118" s="134" t="s">
        <v>43</v>
      </c>
      <c r="C118" s="165" t="s">
        <v>1</v>
      </c>
      <c r="D118" s="106">
        <v>0.16874999999999998</v>
      </c>
      <c r="E118" s="108">
        <v>0.21041666666666667</v>
      </c>
      <c r="F118" s="106">
        <v>0.25208333333333333</v>
      </c>
      <c r="G118" s="108">
        <v>0.29375000000000001</v>
      </c>
      <c r="H118" s="106">
        <v>0.3354166666666667</v>
      </c>
      <c r="I118" s="106">
        <v>0.41875000000000001</v>
      </c>
      <c r="J118" s="106">
        <v>0.50208333333333333</v>
      </c>
      <c r="K118" s="108">
        <v>0.54375000000000007</v>
      </c>
      <c r="L118" s="106">
        <v>0.5854166666666667</v>
      </c>
      <c r="M118" s="108">
        <v>0.62708333333333333</v>
      </c>
      <c r="N118" s="106">
        <v>0.66875000000000007</v>
      </c>
      <c r="O118" s="108">
        <v>0.7104166666666667</v>
      </c>
      <c r="P118" s="106">
        <v>0.75208333333333333</v>
      </c>
      <c r="Q118" s="106">
        <v>0.8354166666666667</v>
      </c>
      <c r="R118" s="166">
        <f>Q118+1/12</f>
        <v>0.91875000000000007</v>
      </c>
      <c r="AU118" s="5"/>
      <c r="AW118" s="5"/>
      <c r="AY118" s="5"/>
      <c r="BA118" s="5"/>
      <c r="BC118" s="5"/>
      <c r="BE118" s="5"/>
      <c r="BH118" s="5"/>
      <c r="BJ118" s="5"/>
      <c r="BM118" s="5"/>
      <c r="BO118" s="5"/>
      <c r="BQ118" s="5"/>
      <c r="BR118" s="5"/>
      <c r="BS118" s="5"/>
      <c r="BT118" s="5"/>
      <c r="BU118" s="5"/>
      <c r="BV118" s="5"/>
    </row>
    <row r="119" spans="1:74" x14ac:dyDescent="0.25">
      <c r="B119" s="132" t="s">
        <v>29</v>
      </c>
      <c r="C119" s="75" t="s">
        <v>0</v>
      </c>
      <c r="D119" s="77">
        <v>0.20138888888888887</v>
      </c>
      <c r="E119" s="78">
        <v>0.24305555555555555</v>
      </c>
      <c r="F119" s="77">
        <v>0.28472222222222221</v>
      </c>
      <c r="G119" s="78">
        <v>0.3263888888888889</v>
      </c>
      <c r="H119" s="77">
        <v>0.36805555555555558</v>
      </c>
      <c r="I119" s="77">
        <v>0.4513888888888889</v>
      </c>
      <c r="J119" s="77">
        <v>0.53472222222222221</v>
      </c>
      <c r="K119" s="78">
        <v>0.57638888888888895</v>
      </c>
      <c r="L119" s="77">
        <v>0.61805555555555558</v>
      </c>
      <c r="M119" s="78">
        <v>0.65972222222222221</v>
      </c>
      <c r="N119" s="77">
        <v>0.70138888888888884</v>
      </c>
      <c r="O119" s="78">
        <v>0.74305555555555547</v>
      </c>
      <c r="P119" s="77">
        <v>0.78472222222222221</v>
      </c>
      <c r="Q119" s="77">
        <v>0.86805555555555547</v>
      </c>
      <c r="R119" s="170">
        <f>Q119+1/12</f>
        <v>0.95138888888888884</v>
      </c>
      <c r="AU119" s="5"/>
      <c r="AW119" s="5"/>
      <c r="AY119" s="5"/>
      <c r="BA119" s="5"/>
      <c r="BC119" s="5"/>
      <c r="BE119" s="5"/>
      <c r="BH119" s="5"/>
      <c r="BJ119" s="5"/>
      <c r="BM119" s="5"/>
      <c r="BO119" s="5"/>
      <c r="BQ119" s="5"/>
      <c r="BR119" s="5"/>
      <c r="BS119" s="5"/>
      <c r="BT119" s="5"/>
      <c r="BU119" s="5"/>
      <c r="BV119" s="5"/>
    </row>
    <row r="120" spans="1:74" x14ac:dyDescent="0.25">
      <c r="B120" s="129"/>
      <c r="C120" s="70" t="s">
        <v>1</v>
      </c>
      <c r="D120" s="72">
        <v>0.20208333333333331</v>
      </c>
      <c r="E120" s="73">
        <v>0.24374999999999999</v>
      </c>
      <c r="F120" s="72">
        <v>0.28541666666666665</v>
      </c>
      <c r="G120" s="73">
        <v>0.32708333333333334</v>
      </c>
      <c r="H120" s="72">
        <v>0.36874999999999997</v>
      </c>
      <c r="I120" s="72">
        <v>0.45208333333333334</v>
      </c>
      <c r="J120" s="72">
        <v>0.53541666666666665</v>
      </c>
      <c r="K120" s="73">
        <v>0.57708333333333328</v>
      </c>
      <c r="L120" s="72">
        <v>0.61875000000000002</v>
      </c>
      <c r="M120" s="73">
        <v>0.66041666666666665</v>
      </c>
      <c r="N120" s="72">
        <v>0.70208333333333339</v>
      </c>
      <c r="O120" s="73">
        <v>0.74375000000000002</v>
      </c>
      <c r="P120" s="72">
        <v>0.78541666666666676</v>
      </c>
      <c r="Q120" s="72">
        <v>0.86875000000000002</v>
      </c>
      <c r="R120" s="168">
        <f>Q120+1/12</f>
        <v>0.95208333333333339</v>
      </c>
      <c r="AU120" s="5"/>
      <c r="AW120" s="5"/>
      <c r="AY120" s="5"/>
      <c r="BA120" s="5"/>
      <c r="BC120" s="5"/>
      <c r="BE120" s="5"/>
      <c r="BH120" s="5"/>
      <c r="BJ120" s="5"/>
      <c r="BM120" s="5"/>
      <c r="BO120" s="5"/>
      <c r="BQ120" s="5"/>
      <c r="BR120" s="5"/>
      <c r="BS120" s="5"/>
      <c r="BT120" s="5"/>
      <c r="BU120" s="5"/>
      <c r="BV120" s="5"/>
    </row>
    <row r="121" spans="1:74" x14ac:dyDescent="0.25">
      <c r="B121" s="132" t="s">
        <v>11</v>
      </c>
      <c r="C121" s="75" t="s">
        <v>0</v>
      </c>
      <c r="D121" s="77">
        <v>0.21805555555555556</v>
      </c>
      <c r="E121" s="78">
        <v>0.25972222222222224</v>
      </c>
      <c r="F121" s="77">
        <v>0.30138888888888887</v>
      </c>
      <c r="G121" s="78">
        <v>0.3430555555555555</v>
      </c>
      <c r="H121" s="77">
        <v>0.38472222222222219</v>
      </c>
      <c r="I121" s="77">
        <v>0.4680555555555555</v>
      </c>
      <c r="J121" s="77">
        <v>0.55138888888888882</v>
      </c>
      <c r="K121" s="78">
        <v>0.59305555555555556</v>
      </c>
      <c r="L121" s="77">
        <v>0.63472222222222219</v>
      </c>
      <c r="M121" s="78">
        <v>0.67638888888888893</v>
      </c>
      <c r="N121" s="77">
        <v>0.71805555555555556</v>
      </c>
      <c r="O121" s="78">
        <v>0.7597222222222223</v>
      </c>
      <c r="P121" s="77">
        <v>0.80138888888888893</v>
      </c>
      <c r="Q121" s="77">
        <v>0.8847222222222223</v>
      </c>
      <c r="R121" s="170">
        <f>Q121+1/12</f>
        <v>0.96805555555555567</v>
      </c>
      <c r="AU121" s="5"/>
      <c r="AW121" s="5"/>
      <c r="AY121" s="5"/>
      <c r="BA121" s="5"/>
      <c r="BC121" s="5"/>
      <c r="BE121" s="5"/>
      <c r="BH121" s="5"/>
      <c r="BJ121" s="5"/>
      <c r="BM121" s="5"/>
      <c r="BO121" s="5"/>
      <c r="BQ121" s="5"/>
      <c r="BR121" s="5"/>
      <c r="BS121" s="5"/>
      <c r="BT121" s="5"/>
      <c r="BU121" s="5"/>
      <c r="BV121" s="5"/>
    </row>
    <row r="122" spans="1:74" x14ac:dyDescent="0.25">
      <c r="AU122" s="5"/>
      <c r="AW122" s="5"/>
      <c r="AY122" s="5"/>
      <c r="BA122" s="5"/>
      <c r="BC122" s="5"/>
      <c r="BE122" s="5"/>
      <c r="BH122" s="5"/>
      <c r="BJ122" s="5"/>
      <c r="BM122" s="5"/>
      <c r="BO122" s="5"/>
      <c r="BQ122" s="5"/>
      <c r="BR122" s="5"/>
      <c r="BS122" s="5"/>
      <c r="BT122" s="5"/>
      <c r="BU122" s="5"/>
      <c r="BV122" s="5"/>
    </row>
    <row r="123" spans="1:74" x14ac:dyDescent="0.25">
      <c r="B123" s="162" t="s">
        <v>165</v>
      </c>
      <c r="C123" s="162" t="s">
        <v>166</v>
      </c>
      <c r="D123" s="41" t="s">
        <v>378</v>
      </c>
      <c r="AU123" s="5"/>
      <c r="AW123" s="5"/>
      <c r="AY123" s="5"/>
      <c r="BA123" s="5"/>
      <c r="BC123" s="5"/>
      <c r="BE123" s="5"/>
      <c r="BH123" s="5"/>
      <c r="BJ123" s="5"/>
      <c r="BM123" s="5"/>
      <c r="BO123" s="5"/>
      <c r="BQ123" s="5"/>
      <c r="BR123" s="5"/>
      <c r="BS123" s="5"/>
      <c r="BT123" s="5"/>
      <c r="BU123" s="5"/>
      <c r="BV123" s="5"/>
    </row>
    <row r="124" spans="1:74" x14ac:dyDescent="0.25">
      <c r="B124" s="3" t="s">
        <v>171</v>
      </c>
      <c r="C124" s="3" t="s">
        <v>190</v>
      </c>
      <c r="D124" s="49"/>
      <c r="E124" t="s">
        <v>328</v>
      </c>
      <c r="AU124" s="5"/>
      <c r="AW124" s="5"/>
      <c r="AY124" s="5"/>
      <c r="BA124" s="5"/>
      <c r="BC124" s="5"/>
      <c r="BE124" s="5"/>
      <c r="BH124" s="5"/>
      <c r="BJ124" s="5"/>
      <c r="BM124" s="5"/>
      <c r="BO124" s="5"/>
      <c r="BQ124" s="5"/>
      <c r="BR124" s="5"/>
      <c r="BS124" s="5"/>
      <c r="BT124" s="5"/>
      <c r="BU124" s="5"/>
      <c r="BV124" s="5"/>
    </row>
    <row r="125" spans="1:74" x14ac:dyDescent="0.25">
      <c r="B125" s="17" t="s">
        <v>172</v>
      </c>
      <c r="C125" s="17" t="s">
        <v>189</v>
      </c>
      <c r="D125" s="49"/>
      <c r="AU125" s="5"/>
      <c r="AW125" s="5"/>
      <c r="AY125" s="5"/>
      <c r="BA125" s="5"/>
      <c r="BC125" s="5"/>
      <c r="BE125" s="5"/>
      <c r="BH125" s="5"/>
      <c r="BJ125" s="5"/>
      <c r="BM125" s="5"/>
      <c r="BO125" s="5"/>
      <c r="BQ125" s="5"/>
      <c r="BR125" s="5"/>
      <c r="BS125" s="5"/>
      <c r="BT125" s="5"/>
      <c r="BU125" s="5"/>
      <c r="BV125" s="5"/>
    </row>
    <row r="126" spans="1:74" x14ac:dyDescent="0.25">
      <c r="B126" s="71" t="s">
        <v>242</v>
      </c>
      <c r="C126" s="17" t="s">
        <v>350</v>
      </c>
      <c r="D126" s="49"/>
      <c r="AU126" s="5"/>
      <c r="AW126" s="5"/>
      <c r="AY126" s="5"/>
      <c r="BA126" s="5"/>
      <c r="BC126" s="5"/>
      <c r="BE126" s="5"/>
      <c r="BH126" s="5"/>
      <c r="BJ126" s="5"/>
      <c r="BM126" s="5"/>
      <c r="BO126" s="5"/>
      <c r="BQ126" s="5"/>
      <c r="BR126" s="5"/>
      <c r="BS126" s="5"/>
      <c r="BT126" s="5"/>
      <c r="BU126" s="5"/>
      <c r="BV126" s="5"/>
    </row>
    <row r="127" spans="1:74" x14ac:dyDescent="0.25">
      <c r="A127"/>
      <c r="B127" s="134" t="s">
        <v>149</v>
      </c>
      <c r="C127" s="165" t="s">
        <v>1</v>
      </c>
      <c r="D127" s="108">
        <v>0.22152777777777777</v>
      </c>
      <c r="E127" s="445">
        <v>0.26319444444444445</v>
      </c>
      <c r="F127" s="107">
        <f t="shared" ref="F127:L127" si="2">E127+1/12</f>
        <v>0.34652777777777777</v>
      </c>
      <c r="G127" s="107">
        <f t="shared" si="2"/>
        <v>0.42986111111111108</v>
      </c>
      <c r="H127" s="107">
        <f t="shared" si="2"/>
        <v>0.5131944444444444</v>
      </c>
      <c r="I127" s="445">
        <f t="shared" si="2"/>
        <v>0.59652777777777777</v>
      </c>
      <c r="J127" s="445">
        <f t="shared" si="2"/>
        <v>0.67986111111111114</v>
      </c>
      <c r="K127" s="445">
        <f t="shared" si="2"/>
        <v>0.76319444444444451</v>
      </c>
      <c r="L127" s="187">
        <f t="shared" si="2"/>
        <v>0.84652777777777788</v>
      </c>
      <c r="M127" s="14"/>
      <c r="N127" s="14"/>
      <c r="O127" s="14"/>
      <c r="P127" s="14"/>
      <c r="Q127" s="14"/>
      <c r="R127" s="3"/>
      <c r="S127" s="3"/>
    </row>
    <row r="128" spans="1:74" x14ac:dyDescent="0.25">
      <c r="B128" s="132" t="s">
        <v>150</v>
      </c>
      <c r="C128" s="75" t="s">
        <v>0</v>
      </c>
      <c r="D128" s="78">
        <f t="shared" ref="D128:L128" si="3">D127+"0:11"</f>
        <v>0.22916666666666666</v>
      </c>
      <c r="E128" s="454">
        <f t="shared" si="3"/>
        <v>0.27083333333333331</v>
      </c>
      <c r="F128" s="79">
        <f t="shared" si="3"/>
        <v>0.35416666666666663</v>
      </c>
      <c r="G128" s="79">
        <f t="shared" si="3"/>
        <v>0.43749999999999994</v>
      </c>
      <c r="H128" s="79">
        <f t="shared" si="3"/>
        <v>0.52083333333333326</v>
      </c>
      <c r="I128" s="454">
        <f t="shared" si="3"/>
        <v>0.60416666666666663</v>
      </c>
      <c r="J128" s="454">
        <f t="shared" si="3"/>
        <v>0.6875</v>
      </c>
      <c r="K128" s="454">
        <f t="shared" si="3"/>
        <v>0.77083333333333337</v>
      </c>
      <c r="L128" s="182">
        <f t="shared" si="3"/>
        <v>0.85416666666666674</v>
      </c>
      <c r="M128" s="14"/>
      <c r="N128" s="14"/>
      <c r="O128" s="14"/>
      <c r="P128" s="14"/>
      <c r="Q128" s="14"/>
      <c r="R128" s="3"/>
      <c r="S128" s="3"/>
    </row>
    <row r="129" spans="1:55" x14ac:dyDescent="0.25">
      <c r="B129" s="132" t="s">
        <v>377</v>
      </c>
      <c r="C129" s="75" t="s">
        <v>0</v>
      </c>
      <c r="D129" s="78">
        <f>D128+"0:25"</f>
        <v>0.24652777777777776</v>
      </c>
      <c r="E129" s="79">
        <f t="shared" ref="E129:L129" si="4">E128+"0:25"</f>
        <v>0.28819444444444442</v>
      </c>
      <c r="F129" s="79">
        <f t="shared" si="4"/>
        <v>0.37152777777777773</v>
      </c>
      <c r="G129" s="79">
        <f t="shared" si="4"/>
        <v>0.45486111111111105</v>
      </c>
      <c r="H129" s="79">
        <f t="shared" si="4"/>
        <v>0.53819444444444442</v>
      </c>
      <c r="I129" s="79">
        <f t="shared" si="4"/>
        <v>0.62152777777777779</v>
      </c>
      <c r="J129" s="79">
        <f t="shared" si="4"/>
        <v>0.70486111111111116</v>
      </c>
      <c r="K129" s="79">
        <f t="shared" si="4"/>
        <v>0.78819444444444453</v>
      </c>
      <c r="L129" s="182">
        <f t="shared" si="4"/>
        <v>0.8715277777777779</v>
      </c>
      <c r="M129" s="14"/>
      <c r="N129" s="14"/>
      <c r="O129" s="14"/>
      <c r="P129" s="14"/>
      <c r="Q129" s="14"/>
      <c r="R129" s="3"/>
      <c r="S129" s="3"/>
    </row>
    <row r="130" spans="1:55" x14ac:dyDescent="0.25">
      <c r="A130"/>
      <c r="B130"/>
      <c r="C130"/>
    </row>
    <row r="131" spans="1:55" x14ac:dyDescent="0.25">
      <c r="A131"/>
      <c r="B131" s="208" t="s">
        <v>377</v>
      </c>
      <c r="C131" s="210" t="s">
        <v>1</v>
      </c>
      <c r="D131" s="211">
        <f>D132-"0:55"</f>
        <v>0.27430555555555558</v>
      </c>
      <c r="E131" s="211">
        <f t="shared" ref="E131:K131" si="5">E132-"0:55"</f>
        <v>0.3576388888888889</v>
      </c>
      <c r="F131" s="211">
        <f t="shared" si="5"/>
        <v>0.44097222222222221</v>
      </c>
      <c r="G131" s="211">
        <f t="shared" si="5"/>
        <v>0.52430555555555558</v>
      </c>
      <c r="H131" s="211">
        <f t="shared" si="5"/>
        <v>0.60763888888888895</v>
      </c>
      <c r="I131" s="211">
        <f t="shared" si="5"/>
        <v>0.69097222222222232</v>
      </c>
      <c r="J131" s="211">
        <f t="shared" si="5"/>
        <v>0.77430555555555569</v>
      </c>
      <c r="K131" s="211">
        <f t="shared" si="5"/>
        <v>0.85763888888888906</v>
      </c>
      <c r="L131" s="214"/>
    </row>
    <row r="132" spans="1:55" x14ac:dyDescent="0.25">
      <c r="A132"/>
      <c r="B132" s="134" t="s">
        <v>150</v>
      </c>
      <c r="C132" s="165" t="s">
        <v>1</v>
      </c>
      <c r="D132" s="107">
        <v>0.3125</v>
      </c>
      <c r="E132" s="107">
        <f t="shared" ref="E132:K132" si="6">D132+1/12</f>
        <v>0.39583333333333331</v>
      </c>
      <c r="F132" s="107">
        <f t="shared" si="6"/>
        <v>0.47916666666666663</v>
      </c>
      <c r="G132" s="445">
        <f t="shared" si="6"/>
        <v>0.5625</v>
      </c>
      <c r="H132" s="445">
        <f t="shared" si="6"/>
        <v>0.64583333333333337</v>
      </c>
      <c r="I132" s="445">
        <f t="shared" si="6"/>
        <v>0.72916666666666674</v>
      </c>
      <c r="J132" s="107">
        <f t="shared" si="6"/>
        <v>0.81250000000000011</v>
      </c>
      <c r="K132" s="107">
        <f t="shared" si="6"/>
        <v>0.89583333333333348</v>
      </c>
      <c r="L132" s="158"/>
    </row>
    <row r="133" spans="1:55" x14ac:dyDescent="0.25">
      <c r="A133"/>
      <c r="B133" s="132" t="s">
        <v>149</v>
      </c>
      <c r="C133" s="75" t="s">
        <v>0</v>
      </c>
      <c r="D133" s="79">
        <f t="shared" ref="D133:K133" si="7">D132+"0:11"</f>
        <v>0.32013888888888886</v>
      </c>
      <c r="E133" s="79">
        <f t="shared" si="7"/>
        <v>0.40347222222222218</v>
      </c>
      <c r="F133" s="79">
        <f t="shared" si="7"/>
        <v>0.48680555555555549</v>
      </c>
      <c r="G133" s="454">
        <f t="shared" si="7"/>
        <v>0.57013888888888886</v>
      </c>
      <c r="H133" s="454">
        <f t="shared" si="7"/>
        <v>0.65347222222222223</v>
      </c>
      <c r="I133" s="454">
        <f t="shared" si="7"/>
        <v>0.7368055555555556</v>
      </c>
      <c r="J133" s="79">
        <f t="shared" si="7"/>
        <v>0.82013888888888897</v>
      </c>
      <c r="K133" s="79">
        <f t="shared" si="7"/>
        <v>0.90347222222222234</v>
      </c>
      <c r="L133" s="154"/>
    </row>
    <row r="134" spans="1:55" x14ac:dyDescent="0.25">
      <c r="D134" s="5"/>
      <c r="F134" s="5"/>
      <c r="H134" s="5"/>
      <c r="J134" s="5"/>
      <c r="AU134" s="5"/>
      <c r="AX134" s="5"/>
      <c r="AY134" s="5"/>
      <c r="BA134" s="5"/>
      <c r="BB134" s="7"/>
      <c r="BC134" s="5"/>
    </row>
    <row r="135" spans="1:55" x14ac:dyDescent="0.25">
      <c r="A135"/>
      <c r="B135" s="162" t="s">
        <v>165</v>
      </c>
      <c r="C135" s="162" t="s">
        <v>166</v>
      </c>
      <c r="D135" s="41" t="s">
        <v>191</v>
      </c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</row>
    <row r="136" spans="1:55" x14ac:dyDescent="0.25">
      <c r="B136" s="3" t="s">
        <v>171</v>
      </c>
      <c r="C136" s="3" t="s">
        <v>179</v>
      </c>
      <c r="D136" s="49"/>
      <c r="L136" s="5"/>
      <c r="BA136" s="5"/>
    </row>
    <row r="137" spans="1:55" x14ac:dyDescent="0.25">
      <c r="B137" s="17" t="s">
        <v>172</v>
      </c>
      <c r="C137" s="17">
        <v>812</v>
      </c>
      <c r="D137" s="49"/>
      <c r="L137" s="5"/>
      <c r="BA137" s="5"/>
    </row>
    <row r="138" spans="1:55" x14ac:dyDescent="0.25">
      <c r="B138" s="134" t="s">
        <v>132</v>
      </c>
      <c r="C138" s="121" t="s">
        <v>1</v>
      </c>
      <c r="D138" s="108">
        <v>0.23194444444444443</v>
      </c>
      <c r="E138" s="106">
        <v>0.27361111111111108</v>
      </c>
      <c r="F138" s="108">
        <v>0.31527777777777777</v>
      </c>
      <c r="G138" s="106">
        <v>0.35694444444444445</v>
      </c>
      <c r="H138" s="106">
        <v>0.44027777777777777</v>
      </c>
      <c r="I138" s="106">
        <v>0.52361111111111114</v>
      </c>
      <c r="J138" s="108">
        <v>0.56527777777777777</v>
      </c>
      <c r="K138" s="106">
        <v>0.6069444444444444</v>
      </c>
      <c r="L138" s="108">
        <v>0.64861111111111114</v>
      </c>
      <c r="M138" s="106">
        <v>0.69027777777777777</v>
      </c>
      <c r="N138" s="108">
        <v>0.7319444444444444</v>
      </c>
      <c r="O138" s="106">
        <v>0.77361111111111114</v>
      </c>
      <c r="P138" s="106">
        <v>0.8569444444444444</v>
      </c>
      <c r="Q138" s="166">
        <v>0.94027777777777777</v>
      </c>
      <c r="BA138" s="5"/>
    </row>
    <row r="139" spans="1:55" x14ac:dyDescent="0.25">
      <c r="B139" s="129" t="s">
        <v>67</v>
      </c>
      <c r="C139" s="70" t="s">
        <v>0</v>
      </c>
      <c r="D139" s="73">
        <v>0.23680555555555557</v>
      </c>
      <c r="E139" s="72">
        <v>0.27847222222222223</v>
      </c>
      <c r="F139" s="73">
        <v>0.32013888888888892</v>
      </c>
      <c r="G139" s="72">
        <v>0.36180555555555555</v>
      </c>
      <c r="H139" s="72">
        <v>0.44513888888888892</v>
      </c>
      <c r="I139" s="72">
        <v>0.52847222222222223</v>
      </c>
      <c r="J139" s="73">
        <v>0.57013888888888886</v>
      </c>
      <c r="K139" s="72">
        <v>0.6118055555555556</v>
      </c>
      <c r="L139" s="73">
        <v>0.65347222222222223</v>
      </c>
      <c r="M139" s="72">
        <v>0.69513888888888886</v>
      </c>
      <c r="N139" s="73">
        <v>0.7368055555555556</v>
      </c>
      <c r="O139" s="72">
        <v>0.77847222222222223</v>
      </c>
      <c r="P139" s="72">
        <v>0.8618055555555556</v>
      </c>
      <c r="Q139" s="168">
        <v>0.94513888888888886</v>
      </c>
      <c r="BA139" s="5"/>
    </row>
    <row r="140" spans="1:55" x14ac:dyDescent="0.25">
      <c r="B140" s="134"/>
      <c r="C140" s="121" t="s">
        <v>1</v>
      </c>
      <c r="D140" s="108">
        <v>0.23750000000000002</v>
      </c>
      <c r="E140" s="106">
        <v>0.27916666666666667</v>
      </c>
      <c r="F140" s="108">
        <v>0.32083333333333336</v>
      </c>
      <c r="G140" s="106">
        <v>0.36249999999999999</v>
      </c>
      <c r="H140" s="106">
        <v>0.4458333333333333</v>
      </c>
      <c r="I140" s="106">
        <v>0.52916666666666667</v>
      </c>
      <c r="J140" s="108">
        <v>0.5708333333333333</v>
      </c>
      <c r="K140" s="106">
        <v>0.61249999999999993</v>
      </c>
      <c r="L140" s="108">
        <v>0.65416666666666667</v>
      </c>
      <c r="M140" s="106">
        <v>0.6958333333333333</v>
      </c>
      <c r="N140" s="108">
        <v>0.73749999999999993</v>
      </c>
      <c r="O140" s="106">
        <v>0.77916666666666667</v>
      </c>
      <c r="P140" s="106">
        <v>0.86249999999999993</v>
      </c>
      <c r="Q140" s="166">
        <v>0.9458333333333333</v>
      </c>
      <c r="BA140" s="5"/>
    </row>
    <row r="141" spans="1:55" x14ac:dyDescent="0.25">
      <c r="B141" s="132" t="s">
        <v>44</v>
      </c>
      <c r="C141" s="75" t="s">
        <v>0</v>
      </c>
      <c r="D141" s="78">
        <v>0.24374999999999999</v>
      </c>
      <c r="E141" s="77">
        <v>0.28541666666666665</v>
      </c>
      <c r="F141" s="78">
        <v>0.32708333333333334</v>
      </c>
      <c r="G141" s="77">
        <v>0.36874999999999997</v>
      </c>
      <c r="H141" s="77">
        <v>0.45208333333333334</v>
      </c>
      <c r="I141" s="77">
        <v>0.53541666666666665</v>
      </c>
      <c r="J141" s="78">
        <v>0.57708333333333328</v>
      </c>
      <c r="K141" s="77">
        <v>0.61875000000000002</v>
      </c>
      <c r="L141" s="78">
        <v>0.66041666666666665</v>
      </c>
      <c r="M141" s="77">
        <v>0.70208333333333339</v>
      </c>
      <c r="N141" s="78">
        <v>0.74375000000000002</v>
      </c>
      <c r="O141" s="77">
        <v>0.78541666666666676</v>
      </c>
      <c r="P141" s="77">
        <v>0.86875000000000002</v>
      </c>
      <c r="Q141" s="170">
        <v>0.95208333333333339</v>
      </c>
      <c r="BA141" s="5"/>
    </row>
    <row r="142" spans="1:55" x14ac:dyDescent="0.25">
      <c r="B142" s="129"/>
      <c r="C142" s="71" t="s">
        <v>1</v>
      </c>
      <c r="D142" s="73">
        <v>0.24444444444444446</v>
      </c>
      <c r="E142" s="72">
        <v>0.28611111111111115</v>
      </c>
      <c r="F142" s="73">
        <v>0.32777777777777778</v>
      </c>
      <c r="G142" s="72">
        <v>0.36944444444444446</v>
      </c>
      <c r="H142" s="72">
        <v>0.45277777777777778</v>
      </c>
      <c r="I142" s="72">
        <v>0.53611111111111109</v>
      </c>
      <c r="J142" s="73">
        <v>0.57777777777777783</v>
      </c>
      <c r="K142" s="72">
        <v>0.61944444444444446</v>
      </c>
      <c r="L142" s="73">
        <v>0.66111111111111109</v>
      </c>
      <c r="M142" s="72">
        <v>0.70277777777777783</v>
      </c>
      <c r="N142" s="73">
        <v>0.74444444444444446</v>
      </c>
      <c r="O142" s="72">
        <v>0.78611111111111109</v>
      </c>
      <c r="P142" s="72">
        <v>0.86944444444444446</v>
      </c>
      <c r="Q142" s="168">
        <v>0.95277777777777783</v>
      </c>
      <c r="BA142" s="5"/>
    </row>
    <row r="143" spans="1:55" x14ac:dyDescent="0.25">
      <c r="B143" s="132" t="s">
        <v>45</v>
      </c>
      <c r="C143" s="75" t="s">
        <v>0</v>
      </c>
      <c r="D143" s="78">
        <v>0.24791666666666667</v>
      </c>
      <c r="E143" s="77">
        <v>0.28958333333333336</v>
      </c>
      <c r="F143" s="78">
        <v>0.33124999999999999</v>
      </c>
      <c r="G143" s="77">
        <v>0.37291666666666662</v>
      </c>
      <c r="H143" s="77">
        <v>0.45624999999999999</v>
      </c>
      <c r="I143" s="77">
        <v>0.5395833333333333</v>
      </c>
      <c r="J143" s="78">
        <v>0.58124999999999993</v>
      </c>
      <c r="K143" s="77">
        <v>0.62291666666666667</v>
      </c>
      <c r="L143" s="78">
        <v>0.6645833333333333</v>
      </c>
      <c r="M143" s="77">
        <v>0.70624999999999993</v>
      </c>
      <c r="N143" s="78">
        <v>0.74791666666666667</v>
      </c>
      <c r="O143" s="77">
        <v>0.7895833333333333</v>
      </c>
      <c r="P143" s="77">
        <v>0.87291666666666667</v>
      </c>
      <c r="Q143" s="170">
        <v>0.95624999999999993</v>
      </c>
      <c r="BA143" s="5"/>
    </row>
    <row r="144" spans="1:55" x14ac:dyDescent="0.25">
      <c r="L144" s="5"/>
      <c r="BA144" s="5"/>
    </row>
    <row r="145" spans="2:74" x14ac:dyDescent="0.25">
      <c r="L145" s="5"/>
      <c r="BA145" s="5"/>
    </row>
    <row r="146" spans="2:74" x14ac:dyDescent="0.25">
      <c r="B146" s="134" t="s">
        <v>45</v>
      </c>
      <c r="C146" s="121" t="s">
        <v>1</v>
      </c>
      <c r="D146" s="106">
        <v>0.21041666666666667</v>
      </c>
      <c r="E146" s="188">
        <v>0.25208333333333333</v>
      </c>
      <c r="F146" s="106">
        <v>0.29375000000000001</v>
      </c>
      <c r="G146" s="108">
        <v>0.3354166666666667</v>
      </c>
      <c r="H146" s="106">
        <v>0.37708333333333338</v>
      </c>
      <c r="I146" s="106">
        <v>0.4604166666666667</v>
      </c>
      <c r="J146" s="106">
        <v>0.54375000000000007</v>
      </c>
      <c r="K146" s="108">
        <v>0.5854166666666667</v>
      </c>
      <c r="L146" s="106">
        <v>0.62708333333333333</v>
      </c>
      <c r="M146" s="108">
        <v>0.66875000000000007</v>
      </c>
      <c r="N146" s="106">
        <v>0.7104166666666667</v>
      </c>
      <c r="O146" s="108">
        <v>0.75208333333333333</v>
      </c>
      <c r="P146" s="106">
        <v>0.79375000000000007</v>
      </c>
      <c r="Q146" s="166">
        <v>0.87708333333333333</v>
      </c>
      <c r="BA146" s="5"/>
    </row>
    <row r="147" spans="2:74" x14ac:dyDescent="0.25">
      <c r="B147" s="129" t="s">
        <v>44</v>
      </c>
      <c r="C147" s="70" t="s">
        <v>0</v>
      </c>
      <c r="D147" s="72">
        <v>0.21388888888888891</v>
      </c>
      <c r="E147" s="189">
        <v>0.25555555555555559</v>
      </c>
      <c r="F147" s="72">
        <v>0.29722222222222222</v>
      </c>
      <c r="G147" s="73">
        <v>0.33888888888888885</v>
      </c>
      <c r="H147" s="72">
        <v>0.38055555555555554</v>
      </c>
      <c r="I147" s="72">
        <v>0.46388888888888885</v>
      </c>
      <c r="J147" s="72">
        <v>0.54722222222222217</v>
      </c>
      <c r="K147" s="73">
        <v>0.58888888888888891</v>
      </c>
      <c r="L147" s="72">
        <v>0.63055555555555554</v>
      </c>
      <c r="M147" s="73">
        <v>0.67222222222222217</v>
      </c>
      <c r="N147" s="72">
        <v>0.71388888888888891</v>
      </c>
      <c r="O147" s="73">
        <v>0.75555555555555554</v>
      </c>
      <c r="P147" s="72">
        <v>0.79722222222222217</v>
      </c>
      <c r="Q147" s="168">
        <v>0.88055555555555554</v>
      </c>
      <c r="BA147" s="5"/>
    </row>
    <row r="148" spans="2:74" x14ac:dyDescent="0.25">
      <c r="B148" s="134"/>
      <c r="C148" s="121" t="s">
        <v>1</v>
      </c>
      <c r="D148" s="106">
        <v>0.21458333333333335</v>
      </c>
      <c r="E148" s="108">
        <v>0.25625000000000003</v>
      </c>
      <c r="F148" s="106">
        <v>0.29791666666666666</v>
      </c>
      <c r="G148" s="108">
        <v>0.33958333333333335</v>
      </c>
      <c r="H148" s="106">
        <v>0.38125000000000003</v>
      </c>
      <c r="I148" s="106">
        <v>0.46458333333333335</v>
      </c>
      <c r="J148" s="106">
        <v>0.54791666666666672</v>
      </c>
      <c r="K148" s="108">
        <v>0.58958333333333335</v>
      </c>
      <c r="L148" s="106">
        <v>0.63124999999999998</v>
      </c>
      <c r="M148" s="108">
        <v>0.67291666666666661</v>
      </c>
      <c r="N148" s="106">
        <v>0.71458333333333324</v>
      </c>
      <c r="O148" s="108">
        <v>0.75624999999999998</v>
      </c>
      <c r="P148" s="106">
        <v>0.79791666666666661</v>
      </c>
      <c r="Q148" s="166">
        <v>0.88124999999999998</v>
      </c>
      <c r="BA148" s="5"/>
    </row>
    <row r="149" spans="2:74" x14ac:dyDescent="0.25">
      <c r="B149" s="132" t="s">
        <v>67</v>
      </c>
      <c r="C149" s="75" t="s">
        <v>0</v>
      </c>
      <c r="D149" s="77">
        <v>0.22083333333333333</v>
      </c>
      <c r="E149" s="78">
        <v>0.26250000000000001</v>
      </c>
      <c r="F149" s="77">
        <v>0.30416666666666664</v>
      </c>
      <c r="G149" s="78">
        <v>0.34583333333333338</v>
      </c>
      <c r="H149" s="77">
        <v>0.38750000000000001</v>
      </c>
      <c r="I149" s="77">
        <v>0.47083333333333338</v>
      </c>
      <c r="J149" s="77">
        <v>0.5541666666666667</v>
      </c>
      <c r="K149" s="78">
        <v>0.59583333333333333</v>
      </c>
      <c r="L149" s="77">
        <v>0.63750000000000007</v>
      </c>
      <c r="M149" s="78">
        <v>0.6791666666666667</v>
      </c>
      <c r="N149" s="77">
        <v>0.72083333333333333</v>
      </c>
      <c r="O149" s="78">
        <v>0.76250000000000007</v>
      </c>
      <c r="P149" s="77">
        <v>0.8041666666666667</v>
      </c>
      <c r="Q149" s="170">
        <v>0.88750000000000007</v>
      </c>
      <c r="BA149" s="5"/>
    </row>
    <row r="150" spans="2:74" x14ac:dyDescent="0.25">
      <c r="B150" s="129"/>
      <c r="C150" s="71" t="s">
        <v>1</v>
      </c>
      <c r="D150" s="72">
        <v>0.22152777777777777</v>
      </c>
      <c r="E150" s="73">
        <v>0.26319444444444445</v>
      </c>
      <c r="F150" s="72">
        <v>0.30486111111111108</v>
      </c>
      <c r="G150" s="73">
        <v>0.34652777777777777</v>
      </c>
      <c r="H150" s="72">
        <v>0.38819444444444445</v>
      </c>
      <c r="I150" s="72">
        <v>0.47152777777777777</v>
      </c>
      <c r="J150" s="72">
        <v>0.55486111111111114</v>
      </c>
      <c r="K150" s="73">
        <v>0.59652777777777777</v>
      </c>
      <c r="L150" s="72">
        <v>0.6381944444444444</v>
      </c>
      <c r="M150" s="73">
        <v>0.67986111111111114</v>
      </c>
      <c r="N150" s="72">
        <v>0.72152777777777777</v>
      </c>
      <c r="O150" s="73">
        <v>0.7631944444444444</v>
      </c>
      <c r="P150" s="72">
        <v>0.80486111111111114</v>
      </c>
      <c r="Q150" s="168">
        <v>0.8881944444444444</v>
      </c>
      <c r="BA150" s="5"/>
    </row>
    <row r="151" spans="2:74" x14ac:dyDescent="0.25">
      <c r="B151" s="132" t="s">
        <v>133</v>
      </c>
      <c r="C151" s="75" t="s">
        <v>0</v>
      </c>
      <c r="D151" s="77">
        <v>0.22638888888888889</v>
      </c>
      <c r="E151" s="78">
        <v>0.26805555555555555</v>
      </c>
      <c r="F151" s="77">
        <v>0.30972222222222223</v>
      </c>
      <c r="G151" s="78">
        <v>0.35138888888888892</v>
      </c>
      <c r="H151" s="77">
        <v>0.39305555555555555</v>
      </c>
      <c r="I151" s="77">
        <v>0.47638888888888892</v>
      </c>
      <c r="J151" s="77">
        <v>0.68472222222222223</v>
      </c>
      <c r="K151" s="78">
        <v>0.60138888888888886</v>
      </c>
      <c r="L151" s="77">
        <v>0.6430555555555556</v>
      </c>
      <c r="M151" s="78">
        <v>0.68472222222222223</v>
      </c>
      <c r="N151" s="77">
        <v>0.72638888888888886</v>
      </c>
      <c r="O151" s="78">
        <v>0.7680555555555556</v>
      </c>
      <c r="P151" s="77">
        <v>0.80972222222222223</v>
      </c>
      <c r="Q151" s="170">
        <v>0.8930555555555556</v>
      </c>
      <c r="BA151" s="5"/>
    </row>
    <row r="152" spans="2:74" x14ac:dyDescent="0.25">
      <c r="L152" s="5"/>
      <c r="BA152" s="5"/>
    </row>
    <row r="153" spans="2:74" x14ac:dyDescent="0.25">
      <c r="B153" s="162" t="s">
        <v>165</v>
      </c>
      <c r="C153" s="162" t="s">
        <v>166</v>
      </c>
      <c r="D153" s="27" t="s">
        <v>192</v>
      </c>
      <c r="L153" s="5"/>
      <c r="BA153" s="5"/>
    </row>
    <row r="154" spans="2:74" x14ac:dyDescent="0.25">
      <c r="B154" s="3" t="s">
        <v>171</v>
      </c>
      <c r="C154" s="3">
        <v>120</v>
      </c>
      <c r="L154" s="5"/>
      <c r="BA154" s="5"/>
    </row>
    <row r="155" spans="2:74" x14ac:dyDescent="0.25">
      <c r="B155" s="17" t="s">
        <v>172</v>
      </c>
      <c r="C155" s="17">
        <v>813</v>
      </c>
      <c r="L155" s="5"/>
      <c r="BA155" s="5"/>
    </row>
    <row r="156" spans="2:74" x14ac:dyDescent="0.25">
      <c r="B156" s="134" t="s">
        <v>5</v>
      </c>
      <c r="C156" s="121" t="s">
        <v>1</v>
      </c>
      <c r="D156" s="106">
        <v>0.2722222222222222</v>
      </c>
      <c r="E156" s="106">
        <f>D156+1/12</f>
        <v>0.35555555555555551</v>
      </c>
      <c r="F156" s="106">
        <f t="shared" ref="F156:L156" si="8">E156+1/12</f>
        <v>0.43888888888888883</v>
      </c>
      <c r="G156" s="106">
        <f t="shared" si="8"/>
        <v>0.52222222222222214</v>
      </c>
      <c r="H156" s="106">
        <f t="shared" si="8"/>
        <v>0.60555555555555551</v>
      </c>
      <c r="I156" s="106">
        <f t="shared" si="8"/>
        <v>0.68888888888888888</v>
      </c>
      <c r="J156" s="106">
        <f t="shared" si="8"/>
        <v>0.77222222222222225</v>
      </c>
      <c r="K156" s="106">
        <f t="shared" si="8"/>
        <v>0.85555555555555562</v>
      </c>
      <c r="L156" s="166">
        <f t="shared" si="8"/>
        <v>0.93888888888888899</v>
      </c>
      <c r="BA156" s="5"/>
    </row>
    <row r="157" spans="2:74" x14ac:dyDescent="0.25">
      <c r="B157" s="132" t="s">
        <v>46</v>
      </c>
      <c r="C157" s="75" t="s">
        <v>0</v>
      </c>
      <c r="D157" s="77">
        <v>0.2902777777777778</v>
      </c>
      <c r="E157" s="77">
        <f>D157+1/12</f>
        <v>0.37361111111111112</v>
      </c>
      <c r="F157" s="77">
        <f t="shared" ref="F157:L157" si="9">E157+1/12</f>
        <v>0.45694444444444443</v>
      </c>
      <c r="G157" s="77">
        <f t="shared" si="9"/>
        <v>0.54027777777777775</v>
      </c>
      <c r="H157" s="77">
        <f t="shared" si="9"/>
        <v>0.62361111111111112</v>
      </c>
      <c r="I157" s="77">
        <f t="shared" si="9"/>
        <v>0.70694444444444449</v>
      </c>
      <c r="J157" s="77">
        <f t="shared" si="9"/>
        <v>0.79027777777777786</v>
      </c>
      <c r="K157" s="77">
        <f t="shared" si="9"/>
        <v>0.87361111111111123</v>
      </c>
      <c r="L157" s="170">
        <f t="shared" si="9"/>
        <v>0.9569444444444446</v>
      </c>
      <c r="BA157" s="5"/>
    </row>
    <row r="158" spans="2:74" x14ac:dyDescent="0.25">
      <c r="L158" s="5"/>
      <c r="BA158" s="5"/>
    </row>
    <row r="159" spans="2:74" x14ac:dyDescent="0.25">
      <c r="B159" s="134" t="s">
        <v>46</v>
      </c>
      <c r="C159" s="121" t="s">
        <v>1</v>
      </c>
      <c r="D159" s="106">
        <v>0.20972222222222223</v>
      </c>
      <c r="E159" s="106">
        <f t="shared" ref="E159:L159" si="10">D159+1/12</f>
        <v>0.29305555555555557</v>
      </c>
      <c r="F159" s="106">
        <f t="shared" si="10"/>
        <v>0.37638888888888888</v>
      </c>
      <c r="G159" s="106">
        <f t="shared" si="10"/>
        <v>0.4597222222222222</v>
      </c>
      <c r="H159" s="106">
        <f t="shared" si="10"/>
        <v>0.54305555555555551</v>
      </c>
      <c r="I159" s="106">
        <f t="shared" si="10"/>
        <v>0.62638888888888888</v>
      </c>
      <c r="J159" s="106">
        <f t="shared" si="10"/>
        <v>0.70972222222222225</v>
      </c>
      <c r="K159" s="106">
        <f t="shared" si="10"/>
        <v>0.79305555555555562</v>
      </c>
      <c r="L159" s="166">
        <f t="shared" si="10"/>
        <v>0.87638888888888899</v>
      </c>
      <c r="AU159" s="5"/>
      <c r="AW159" s="5"/>
      <c r="AY159" s="5"/>
      <c r="BA159" s="5"/>
      <c r="BC159" s="5"/>
      <c r="BE159" s="5"/>
      <c r="BH159" s="5"/>
      <c r="BJ159" s="5"/>
      <c r="BM159" s="5"/>
      <c r="BO159" s="5"/>
      <c r="BQ159" s="5"/>
      <c r="BR159" s="5"/>
      <c r="BS159" s="5"/>
      <c r="BT159" s="5"/>
      <c r="BU159" s="5"/>
      <c r="BV159" s="5"/>
    </row>
    <row r="160" spans="2:74" x14ac:dyDescent="0.25">
      <c r="B160" s="132" t="s">
        <v>5</v>
      </c>
      <c r="C160" s="75" t="s">
        <v>0</v>
      </c>
      <c r="D160" s="77">
        <v>0.22777777777777777</v>
      </c>
      <c r="E160" s="77">
        <f t="shared" ref="E160:L160" si="11">D160+1/12</f>
        <v>0.31111111111111112</v>
      </c>
      <c r="F160" s="77">
        <f t="shared" si="11"/>
        <v>0.39444444444444443</v>
      </c>
      <c r="G160" s="77">
        <f t="shared" si="11"/>
        <v>0.47777777777777775</v>
      </c>
      <c r="H160" s="77">
        <f t="shared" si="11"/>
        <v>0.56111111111111112</v>
      </c>
      <c r="I160" s="77">
        <f t="shared" si="11"/>
        <v>0.64444444444444449</v>
      </c>
      <c r="J160" s="77">
        <f t="shared" si="11"/>
        <v>0.72777777777777786</v>
      </c>
      <c r="K160" s="77">
        <f t="shared" si="11"/>
        <v>0.81111111111111123</v>
      </c>
      <c r="L160" s="170">
        <f t="shared" si="11"/>
        <v>0.8944444444444446</v>
      </c>
      <c r="AU160" s="5"/>
      <c r="AW160" s="5"/>
      <c r="AY160" s="5"/>
      <c r="BA160" s="5"/>
      <c r="BC160" s="5"/>
      <c r="BE160" s="5"/>
      <c r="BH160" s="5"/>
      <c r="BJ160" s="5"/>
      <c r="BM160" s="5"/>
      <c r="BO160" s="5"/>
      <c r="BQ160" s="5"/>
      <c r="BR160" s="5"/>
      <c r="BS160" s="5"/>
      <c r="BT160" s="5"/>
      <c r="BU160" s="5"/>
      <c r="BV160" s="5"/>
    </row>
    <row r="161" spans="2:56" x14ac:dyDescent="0.25">
      <c r="L161" s="5"/>
      <c r="BA161" s="5"/>
    </row>
    <row r="162" spans="2:56" x14ac:dyDescent="0.25">
      <c r="B162" s="162" t="s">
        <v>165</v>
      </c>
      <c r="C162" s="162" t="s">
        <v>166</v>
      </c>
      <c r="D162" s="16" t="s">
        <v>36</v>
      </c>
      <c r="L162" s="5"/>
      <c r="BA162" s="5"/>
    </row>
    <row r="163" spans="2:56" x14ac:dyDescent="0.25">
      <c r="B163" s="3" t="s">
        <v>171</v>
      </c>
      <c r="C163" s="3" t="s">
        <v>179</v>
      </c>
      <c r="E163" s="5"/>
      <c r="F163" s="5"/>
      <c r="G163" s="5"/>
      <c r="H163" s="5"/>
      <c r="I163" s="5"/>
      <c r="J163" s="5"/>
      <c r="K163" s="5"/>
      <c r="L163" s="5"/>
      <c r="M163" s="5"/>
      <c r="N163" s="5"/>
      <c r="AR163" s="4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</row>
    <row r="164" spans="2:56" x14ac:dyDescent="0.25">
      <c r="B164" s="17" t="s">
        <v>172</v>
      </c>
      <c r="C164" s="17">
        <v>813</v>
      </c>
      <c r="E164" s="5"/>
      <c r="F164" s="5"/>
      <c r="G164" s="5"/>
      <c r="H164" s="5"/>
      <c r="I164" s="5"/>
      <c r="J164" s="5"/>
      <c r="K164" s="5"/>
      <c r="L164" s="5"/>
      <c r="M164" s="5"/>
      <c r="N164" s="5"/>
      <c r="AR164" s="4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</row>
    <row r="165" spans="2:56" x14ac:dyDescent="0.25">
      <c r="B165" s="17"/>
      <c r="C165" s="163" t="s">
        <v>168</v>
      </c>
      <c r="E165" s="5"/>
      <c r="F165" s="5"/>
      <c r="G165" s="5"/>
      <c r="H165" s="5"/>
      <c r="I165" s="5"/>
      <c r="J165" s="5"/>
      <c r="K165" s="5"/>
      <c r="L165" s="5"/>
      <c r="M165" s="5"/>
      <c r="N165" s="5"/>
      <c r="AR165" s="4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</row>
    <row r="166" spans="2:56" x14ac:dyDescent="0.25">
      <c r="B166" s="17"/>
      <c r="C166" s="49"/>
      <c r="E166" s="5"/>
      <c r="F166" s="5"/>
      <c r="G166" s="5"/>
      <c r="H166" s="5"/>
      <c r="I166" s="5"/>
      <c r="J166" s="5"/>
      <c r="K166" s="102"/>
      <c r="L166" s="5"/>
      <c r="M166" s="5"/>
      <c r="N166" s="5"/>
      <c r="AR166" s="4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</row>
    <row r="167" spans="2:56" x14ac:dyDescent="0.25">
      <c r="B167" s="134" t="s">
        <v>12</v>
      </c>
      <c r="C167" s="121" t="s">
        <v>1</v>
      </c>
      <c r="D167" s="108">
        <v>0.24236111111111111</v>
      </c>
      <c r="E167" s="106">
        <v>0.28402777777777777</v>
      </c>
      <c r="F167" s="108">
        <v>0.32569444444444445</v>
      </c>
      <c r="G167" s="106">
        <v>0.36736111111111108</v>
      </c>
      <c r="H167" s="106">
        <v>0.45069444444444445</v>
      </c>
      <c r="I167" s="106">
        <v>0.53402777777777777</v>
      </c>
      <c r="J167" s="108">
        <v>0.5756944444444444</v>
      </c>
      <c r="K167" s="106">
        <v>0.61736111111111114</v>
      </c>
      <c r="L167" s="108">
        <v>0.65902777777777777</v>
      </c>
      <c r="M167" s="106">
        <v>0.7006944444444444</v>
      </c>
      <c r="N167" s="108">
        <v>0.74236111111111114</v>
      </c>
      <c r="O167" s="106">
        <v>0.78402777777777777</v>
      </c>
      <c r="P167" s="106">
        <v>0.86736111111111114</v>
      </c>
      <c r="Q167" s="166">
        <v>0.9506944444444444</v>
      </c>
      <c r="AR167" s="4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</row>
    <row r="168" spans="2:56" x14ac:dyDescent="0.25">
      <c r="B168" s="132" t="s">
        <v>47</v>
      </c>
      <c r="C168" s="75" t="s">
        <v>0</v>
      </c>
      <c r="D168" s="78">
        <v>0.27083333333333331</v>
      </c>
      <c r="E168" s="77">
        <v>0.3125</v>
      </c>
      <c r="F168" s="78">
        <v>0.35416666666666669</v>
      </c>
      <c r="G168" s="77">
        <v>0.39583333333333331</v>
      </c>
      <c r="H168" s="77">
        <v>0.47916666666666669</v>
      </c>
      <c r="I168" s="77">
        <v>0.5625</v>
      </c>
      <c r="J168" s="78">
        <v>0.60416666666666663</v>
      </c>
      <c r="K168" s="77">
        <v>0.64583333333333337</v>
      </c>
      <c r="L168" s="78">
        <v>0.6875</v>
      </c>
      <c r="M168" s="77">
        <v>0.72916666666666663</v>
      </c>
      <c r="N168" s="78">
        <v>0.77083333333333337</v>
      </c>
      <c r="O168" s="77">
        <v>0.8125</v>
      </c>
      <c r="P168" s="77">
        <v>0.89583333333333337</v>
      </c>
      <c r="Q168" s="170">
        <v>0.97916666666666663</v>
      </c>
      <c r="AR168" s="4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</row>
    <row r="169" spans="2:56" x14ac:dyDescent="0.2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AR169" s="4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</row>
    <row r="170" spans="2:56" x14ac:dyDescent="0.25">
      <c r="B170" s="134" t="s">
        <v>47</v>
      </c>
      <c r="C170" s="121" t="s">
        <v>1</v>
      </c>
      <c r="D170" s="106">
        <v>0.19027777777777777</v>
      </c>
      <c r="E170" s="108">
        <v>0.23194444444444443</v>
      </c>
      <c r="F170" s="106">
        <v>0.27361111111111108</v>
      </c>
      <c r="G170" s="108">
        <v>0.31527777777777777</v>
      </c>
      <c r="H170" s="106">
        <v>0.35694444444444445</v>
      </c>
      <c r="I170" s="106">
        <v>0.44027777777777777</v>
      </c>
      <c r="J170" s="106">
        <v>0.52361111111111114</v>
      </c>
      <c r="K170" s="108">
        <v>0.56527777777777777</v>
      </c>
      <c r="L170" s="106">
        <v>0.6069444444444444</v>
      </c>
      <c r="M170" s="108">
        <v>0.64861111111111114</v>
      </c>
      <c r="N170" s="106">
        <v>0.69027777777777777</v>
      </c>
      <c r="O170" s="108">
        <v>0.7319444444444444</v>
      </c>
      <c r="P170" s="106">
        <v>0.77361111111111114</v>
      </c>
      <c r="Q170" s="166">
        <v>0.8569444444444444</v>
      </c>
      <c r="AR170" s="4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</row>
    <row r="171" spans="2:56" x14ac:dyDescent="0.25">
      <c r="B171" s="132" t="s">
        <v>12</v>
      </c>
      <c r="C171" s="75" t="s">
        <v>0</v>
      </c>
      <c r="D171" s="77">
        <v>0.21597222222222223</v>
      </c>
      <c r="E171" s="78">
        <v>0.25763888888888892</v>
      </c>
      <c r="F171" s="77">
        <v>0.29930555555555555</v>
      </c>
      <c r="G171" s="78">
        <v>0.34097222222222223</v>
      </c>
      <c r="H171" s="77">
        <v>0.38263888888888892</v>
      </c>
      <c r="I171" s="77">
        <v>0.46597222222222223</v>
      </c>
      <c r="J171" s="77">
        <v>0.5493055555555556</v>
      </c>
      <c r="K171" s="78">
        <v>0.59097222222222223</v>
      </c>
      <c r="L171" s="77">
        <v>0.63263888888888886</v>
      </c>
      <c r="M171" s="78">
        <v>0.6743055555555556</v>
      </c>
      <c r="N171" s="77">
        <v>0.71597222222222223</v>
      </c>
      <c r="O171" s="78">
        <v>0.75763888888888886</v>
      </c>
      <c r="P171" s="77">
        <v>0.7993055555555556</v>
      </c>
      <c r="Q171" s="170">
        <v>0.88263888888888886</v>
      </c>
      <c r="AR171" s="4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</row>
    <row r="172" spans="2:56" x14ac:dyDescent="0.25">
      <c r="D172" s="5"/>
      <c r="E172" s="5"/>
      <c r="F172" s="102"/>
      <c r="G172" s="5"/>
      <c r="H172" s="5"/>
      <c r="I172" s="5"/>
      <c r="J172" s="5"/>
      <c r="K172" s="5"/>
      <c r="L172" s="5"/>
      <c r="M172" s="5"/>
      <c r="N172" s="5"/>
      <c r="AR172" s="4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</row>
    <row r="173" spans="2:56" x14ac:dyDescent="0.25">
      <c r="E173" s="5"/>
      <c r="F173" s="14"/>
      <c r="G173" s="5"/>
      <c r="H173" s="5"/>
      <c r="I173" s="5"/>
      <c r="J173" s="5"/>
      <c r="K173" s="5"/>
      <c r="L173" s="5"/>
      <c r="M173" s="5"/>
      <c r="N173" s="5"/>
      <c r="AR173" s="4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</row>
    <row r="174" spans="2:56" x14ac:dyDescent="0.25">
      <c r="B174" s="162" t="s">
        <v>165</v>
      </c>
      <c r="C174" s="162" t="s">
        <v>166</v>
      </c>
      <c r="D174" s="16" t="s">
        <v>39</v>
      </c>
      <c r="E174" s="5"/>
      <c r="F174" s="14"/>
      <c r="G174" s="5"/>
      <c r="H174" s="5"/>
      <c r="I174" s="5"/>
      <c r="J174" s="5"/>
      <c r="K174" s="5"/>
      <c r="L174" s="5"/>
      <c r="M174" s="5"/>
      <c r="N174" s="5"/>
      <c r="AR174" s="4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</row>
    <row r="175" spans="2:56" x14ac:dyDescent="0.25">
      <c r="B175" s="3" t="s">
        <v>171</v>
      </c>
      <c r="C175" s="3" t="s">
        <v>179</v>
      </c>
      <c r="E175" s="5"/>
      <c r="F175" s="14"/>
      <c r="G175" s="5"/>
      <c r="H175" s="5"/>
      <c r="I175" s="5"/>
      <c r="J175" s="5"/>
      <c r="K175" s="5"/>
      <c r="L175" s="5"/>
      <c r="M175" s="5"/>
      <c r="N175" s="5"/>
      <c r="AR175" s="4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</row>
    <row r="176" spans="2:56" x14ac:dyDescent="0.25">
      <c r="B176" s="17" t="s">
        <v>172</v>
      </c>
      <c r="C176" s="17">
        <v>813</v>
      </c>
      <c r="E176" s="5"/>
      <c r="F176" s="5"/>
      <c r="G176" s="5"/>
      <c r="H176" s="5"/>
      <c r="I176" s="5"/>
      <c r="J176" s="5"/>
      <c r="K176" s="5"/>
      <c r="L176" s="5"/>
      <c r="M176" s="5"/>
      <c r="N176" s="5"/>
      <c r="AR176" s="4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</row>
    <row r="177" spans="1:56" x14ac:dyDescent="0.25">
      <c r="B177" s="17"/>
      <c r="C177" s="49" t="s">
        <v>277</v>
      </c>
      <c r="E177" s="5"/>
      <c r="F177" s="5"/>
      <c r="G177" s="5"/>
      <c r="H177" s="5"/>
      <c r="I177" s="5"/>
      <c r="J177" s="5"/>
      <c r="K177" s="5"/>
      <c r="L177" s="5"/>
      <c r="M177" s="5"/>
      <c r="N177" s="5"/>
      <c r="AR177" s="4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</row>
    <row r="178" spans="1:56" x14ac:dyDescent="0.2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AR178" s="4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</row>
    <row r="179" spans="1:56" x14ac:dyDescent="0.25">
      <c r="B179" s="134" t="s">
        <v>48</v>
      </c>
      <c r="C179" s="121" t="s">
        <v>1</v>
      </c>
      <c r="D179" s="106">
        <v>0.21527777777777779</v>
      </c>
      <c r="E179" s="108">
        <v>0.25138888888888888</v>
      </c>
      <c r="F179" s="106">
        <v>0.2986111111111111</v>
      </c>
      <c r="G179" s="108">
        <v>0.3347222222222222</v>
      </c>
      <c r="H179" s="106">
        <v>0.38194444444444442</v>
      </c>
      <c r="I179" s="106">
        <v>0.46527777777777773</v>
      </c>
      <c r="J179" s="106">
        <v>0.54861111111111105</v>
      </c>
      <c r="K179" s="108">
        <v>0.58472222222222225</v>
      </c>
      <c r="L179" s="106">
        <v>0.63194444444444442</v>
      </c>
      <c r="M179" s="108">
        <v>0.66805555555555562</v>
      </c>
      <c r="N179" s="106">
        <v>0.71527777777777779</v>
      </c>
      <c r="O179" s="108">
        <v>0.75138888888888899</v>
      </c>
      <c r="P179" s="106">
        <v>0.79861111111111116</v>
      </c>
      <c r="Q179" s="106">
        <v>0.88194444444444453</v>
      </c>
      <c r="R179" s="166">
        <v>0.96527777777777779</v>
      </c>
      <c r="AR179" s="4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</row>
    <row r="180" spans="1:56" x14ac:dyDescent="0.25">
      <c r="B180" s="132" t="s">
        <v>49</v>
      </c>
      <c r="C180" s="75" t="s">
        <v>0</v>
      </c>
      <c r="D180" s="77">
        <v>0.24722222222222223</v>
      </c>
      <c r="E180" s="78">
        <v>0.2902777777777778</v>
      </c>
      <c r="F180" s="77">
        <v>0.33055555555555555</v>
      </c>
      <c r="G180" s="78">
        <v>0.37361111111111112</v>
      </c>
      <c r="H180" s="77">
        <v>0.41388888888888892</v>
      </c>
      <c r="I180" s="77">
        <v>0.49722222222222223</v>
      </c>
      <c r="J180" s="77">
        <v>0.5805555555555556</v>
      </c>
      <c r="K180" s="78">
        <v>0.62361111111111112</v>
      </c>
      <c r="L180" s="77">
        <v>0.66388888888888886</v>
      </c>
      <c r="M180" s="78">
        <v>0.70694444444444438</v>
      </c>
      <c r="N180" s="77">
        <v>0.74722222222222223</v>
      </c>
      <c r="O180" s="78">
        <v>0.79027777777777775</v>
      </c>
      <c r="P180" s="77">
        <v>0.8305555555555556</v>
      </c>
      <c r="Q180" s="77">
        <v>0.91388888888888886</v>
      </c>
      <c r="R180" s="170">
        <v>0.99722222222222223</v>
      </c>
      <c r="AR180" s="4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</row>
    <row r="181" spans="1:56" x14ac:dyDescent="0.2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AR181" s="4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</row>
    <row r="182" spans="1:56" x14ac:dyDescent="0.2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AR182" s="4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</row>
    <row r="183" spans="1:56" x14ac:dyDescent="0.25">
      <c r="B183" s="134" t="s">
        <v>49</v>
      </c>
      <c r="C183" s="121" t="s">
        <v>1</v>
      </c>
      <c r="D183" s="106">
        <v>0.16944444444444443</v>
      </c>
      <c r="E183" s="108">
        <v>0.20972222222222223</v>
      </c>
      <c r="F183" s="106">
        <v>0.25277777777777777</v>
      </c>
      <c r="G183" s="108">
        <v>0.29305555555555557</v>
      </c>
      <c r="H183" s="106">
        <v>0.33611111111111108</v>
      </c>
      <c r="I183" s="106">
        <v>0.41944444444444445</v>
      </c>
      <c r="J183" s="106">
        <v>0.50277777777777777</v>
      </c>
      <c r="K183" s="108">
        <v>0.54305555555555551</v>
      </c>
      <c r="L183" s="106">
        <v>0.58611111111111114</v>
      </c>
      <c r="M183" s="108">
        <v>0.62638888888888888</v>
      </c>
      <c r="N183" s="106">
        <v>0.6694444444444444</v>
      </c>
      <c r="O183" s="108">
        <v>0.70972222222222225</v>
      </c>
      <c r="P183" s="106">
        <v>0.75277777777777777</v>
      </c>
      <c r="Q183" s="106">
        <v>0.83611111111111114</v>
      </c>
      <c r="R183" s="166">
        <v>0.9194444444444444</v>
      </c>
      <c r="AR183" s="4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</row>
    <row r="184" spans="1:56" x14ac:dyDescent="0.25">
      <c r="B184" s="132" t="s">
        <v>48</v>
      </c>
      <c r="C184" s="75" t="s">
        <v>0</v>
      </c>
      <c r="D184" s="77">
        <v>0.20138888888888887</v>
      </c>
      <c r="E184" s="78">
        <v>0.24861111111111112</v>
      </c>
      <c r="F184" s="77">
        <v>0.28472222222222221</v>
      </c>
      <c r="G184" s="78">
        <v>0.33194444444444443</v>
      </c>
      <c r="H184" s="77">
        <v>0.36805555555555558</v>
      </c>
      <c r="I184" s="77">
        <v>0.4513888888888889</v>
      </c>
      <c r="J184" s="77">
        <v>0.53472222222222221</v>
      </c>
      <c r="K184" s="78">
        <v>0.58194444444444449</v>
      </c>
      <c r="L184" s="77">
        <v>0.61805555555555558</v>
      </c>
      <c r="M184" s="78">
        <v>0.66527777777777775</v>
      </c>
      <c r="N184" s="77">
        <v>0.70138888888888884</v>
      </c>
      <c r="O184" s="78">
        <v>0.74861111111111101</v>
      </c>
      <c r="P184" s="77">
        <v>0.78472222222222221</v>
      </c>
      <c r="Q184" s="77">
        <v>0.86805555555555547</v>
      </c>
      <c r="R184" s="170">
        <v>0.95138888888888884</v>
      </c>
      <c r="AR184" s="4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</row>
    <row r="185" spans="1:56" s="3" customFormat="1" x14ac:dyDescent="0.25">
      <c r="A185" s="28"/>
      <c r="D185" s="14"/>
      <c r="H185" s="14"/>
      <c r="I185" s="14"/>
      <c r="K185" s="14"/>
      <c r="L185" s="14"/>
    </row>
    <row r="186" spans="1:56" s="3" customFormat="1" x14ac:dyDescent="0.25">
      <c r="A186" s="28"/>
      <c r="B186" s="162" t="s">
        <v>165</v>
      </c>
      <c r="C186" s="162" t="s">
        <v>166</v>
      </c>
      <c r="D186" s="16" t="s">
        <v>96</v>
      </c>
      <c r="H186" s="14"/>
      <c r="I186" s="14"/>
      <c r="K186" s="14"/>
      <c r="L186" s="14"/>
      <c r="M186" s="14"/>
      <c r="N186" s="14"/>
      <c r="O186" s="14"/>
      <c r="P186" s="14"/>
    </row>
    <row r="187" spans="1:56" s="3" customFormat="1" x14ac:dyDescent="0.25">
      <c r="A187" s="28"/>
      <c r="B187" s="3" t="s">
        <v>171</v>
      </c>
      <c r="C187" s="3" t="s">
        <v>179</v>
      </c>
      <c r="D187"/>
      <c r="H187" s="14"/>
      <c r="I187" s="14"/>
      <c r="K187" s="14"/>
      <c r="L187" s="14"/>
      <c r="M187" s="14"/>
      <c r="N187" s="14"/>
      <c r="O187" s="14"/>
      <c r="P187" s="14"/>
    </row>
    <row r="188" spans="1:56" s="3" customFormat="1" x14ac:dyDescent="0.25">
      <c r="A188" s="28"/>
      <c r="B188" s="17" t="s">
        <v>172</v>
      </c>
      <c r="C188" s="17">
        <v>813</v>
      </c>
      <c r="D188" t="s">
        <v>193</v>
      </c>
      <c r="H188" s="14"/>
      <c r="I188" s="14"/>
      <c r="K188" s="14"/>
      <c r="L188" s="14"/>
      <c r="M188" s="14"/>
      <c r="N188" s="14"/>
      <c r="O188" s="14"/>
      <c r="P188" s="14"/>
    </row>
    <row r="189" spans="1:56" s="3" customFormat="1" x14ac:dyDescent="0.25">
      <c r="A189" s="28"/>
      <c r="B189" s="17"/>
      <c r="C189" s="13">
        <v>661</v>
      </c>
      <c r="D189" s="49" t="s">
        <v>194</v>
      </c>
      <c r="G189" s="14"/>
      <c r="I189" s="14"/>
      <c r="K189" s="14"/>
      <c r="L189" s="14"/>
    </row>
    <row r="190" spans="1:56" x14ac:dyDescent="0.25">
      <c r="B190" s="134" t="s">
        <v>3</v>
      </c>
      <c r="C190" s="121" t="s">
        <v>1</v>
      </c>
      <c r="D190" s="106">
        <v>0.21388888888888891</v>
      </c>
      <c r="E190" s="108">
        <v>0.25555555555555559</v>
      </c>
      <c r="F190" s="106">
        <v>0.29722222222222222</v>
      </c>
      <c r="G190" s="108">
        <v>0.33888888888888885</v>
      </c>
      <c r="H190" s="106">
        <v>0.38055555555555554</v>
      </c>
      <c r="I190" s="106">
        <v>0.46388888888888885</v>
      </c>
      <c r="J190" s="106">
        <v>0.54722222222222217</v>
      </c>
      <c r="K190" s="108">
        <v>0.58888888888888891</v>
      </c>
      <c r="L190" s="106">
        <v>0.63055555555555554</v>
      </c>
      <c r="M190" s="108">
        <v>0.67222222222222217</v>
      </c>
      <c r="N190" s="106">
        <v>0.71388888888888891</v>
      </c>
      <c r="O190" s="108">
        <v>0.75555555555555554</v>
      </c>
      <c r="P190" s="106">
        <v>0.79722222222222217</v>
      </c>
      <c r="Q190" s="106">
        <v>0.88055555555555554</v>
      </c>
      <c r="R190" s="166">
        <v>0.96388888888888891</v>
      </c>
      <c r="AR190" s="4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</row>
    <row r="191" spans="1:56" x14ac:dyDescent="0.25">
      <c r="B191" s="132" t="s">
        <v>9</v>
      </c>
      <c r="C191" s="75" t="s">
        <v>0</v>
      </c>
      <c r="D191" s="77">
        <v>0.24027777777777778</v>
      </c>
      <c r="E191" s="78">
        <v>0.28194444444444444</v>
      </c>
      <c r="F191" s="77">
        <v>0.32361111111111113</v>
      </c>
      <c r="G191" s="78">
        <v>0.36527777777777781</v>
      </c>
      <c r="H191" s="77">
        <v>0.4069444444444445</v>
      </c>
      <c r="I191" s="77">
        <v>0.49027777777777781</v>
      </c>
      <c r="J191" s="77">
        <v>0.57361111111111118</v>
      </c>
      <c r="K191" s="78">
        <v>0.61527777777777781</v>
      </c>
      <c r="L191" s="77">
        <v>0.65694444444444444</v>
      </c>
      <c r="M191" s="78">
        <v>0.69861111111111107</v>
      </c>
      <c r="N191" s="77">
        <v>0.7402777777777777</v>
      </c>
      <c r="O191" s="78">
        <v>0.78194444444444444</v>
      </c>
      <c r="P191" s="77">
        <v>0.82361111111111107</v>
      </c>
      <c r="Q191" s="77">
        <v>0.90694444444444444</v>
      </c>
      <c r="R191" s="170">
        <v>0.9902777777777777</v>
      </c>
      <c r="AR191" s="4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</row>
    <row r="192" spans="1:56" x14ac:dyDescent="0.25">
      <c r="R192" t="s">
        <v>6</v>
      </c>
    </row>
    <row r="193" spans="1:55" s="3" customFormat="1" x14ac:dyDescent="0.25">
      <c r="A193" s="28"/>
      <c r="D193" s="14"/>
      <c r="F193" s="14"/>
      <c r="H193" s="14"/>
      <c r="J193" s="14"/>
      <c r="AU193" s="14"/>
      <c r="AX193" s="14"/>
      <c r="AY193" s="14"/>
      <c r="BA193" s="14"/>
      <c r="BB193" s="26"/>
      <c r="BC193" s="14"/>
    </row>
    <row r="194" spans="1:55" s="3" customFormat="1" x14ac:dyDescent="0.25">
      <c r="A194" s="28"/>
      <c r="B194" s="134" t="s">
        <v>9</v>
      </c>
      <c r="C194" s="121" t="s">
        <v>1</v>
      </c>
      <c r="D194" s="107">
        <v>0.1763888888888889</v>
      </c>
      <c r="E194" s="108">
        <v>0.21805555555555556</v>
      </c>
      <c r="F194" s="107">
        <v>0.25972222222222224</v>
      </c>
      <c r="G194" s="108">
        <v>0.30138888888888887</v>
      </c>
      <c r="H194" s="107">
        <v>0.3430555555555555</v>
      </c>
      <c r="I194" s="107">
        <v>0.42638888888888887</v>
      </c>
      <c r="J194" s="107">
        <v>0.50972222222222219</v>
      </c>
      <c r="K194" s="108">
        <v>0.55138888888888882</v>
      </c>
      <c r="L194" s="107">
        <v>0.59305555555555556</v>
      </c>
      <c r="M194" s="108">
        <v>0.63472222222222219</v>
      </c>
      <c r="N194" s="107">
        <v>0.67638888888888893</v>
      </c>
      <c r="O194" s="108">
        <v>0.71805555555555556</v>
      </c>
      <c r="P194" s="107">
        <v>0.7597222222222223</v>
      </c>
      <c r="Q194" s="107">
        <v>0.84305555555555556</v>
      </c>
      <c r="R194" s="187">
        <v>0.92638888888888893</v>
      </c>
      <c r="AR194" s="17"/>
      <c r="AS194" s="14"/>
      <c r="AT194" s="14"/>
      <c r="AU194" s="14"/>
      <c r="AV194" s="14"/>
      <c r="AW194" s="14"/>
      <c r="AX194" s="14"/>
      <c r="AY194" s="14"/>
      <c r="AZ194" s="14"/>
    </row>
    <row r="195" spans="1:55" s="3" customFormat="1" x14ac:dyDescent="0.25">
      <c r="A195" s="28"/>
      <c r="B195" s="132" t="s">
        <v>3</v>
      </c>
      <c r="C195" s="75" t="s">
        <v>0</v>
      </c>
      <c r="D195" s="79">
        <v>0.20277777777777781</v>
      </c>
      <c r="E195" s="78">
        <v>0.24444444444444446</v>
      </c>
      <c r="F195" s="79">
        <v>0.28611111111111115</v>
      </c>
      <c r="G195" s="78">
        <v>0.32777777777777778</v>
      </c>
      <c r="H195" s="79">
        <v>0.36944444444444446</v>
      </c>
      <c r="I195" s="79">
        <v>0.45277777777777778</v>
      </c>
      <c r="J195" s="79">
        <v>0.53611111111111109</v>
      </c>
      <c r="K195" s="78">
        <v>0.57777777777777783</v>
      </c>
      <c r="L195" s="79">
        <v>0.61944444444444446</v>
      </c>
      <c r="M195" s="78">
        <v>0.66111111111111109</v>
      </c>
      <c r="N195" s="79">
        <v>0.70277777777777783</v>
      </c>
      <c r="O195" s="78">
        <v>0.74444444444444446</v>
      </c>
      <c r="P195" s="79">
        <v>0.78611111111111109</v>
      </c>
      <c r="Q195" s="79">
        <v>0.86944444444444446</v>
      </c>
      <c r="R195" s="182">
        <v>0.95277777777777783</v>
      </c>
    </row>
    <row r="196" spans="1:55" s="3" customFormat="1" x14ac:dyDescent="0.25">
      <c r="A196" s="28"/>
    </row>
    <row r="197" spans="1:55" s="3" customFormat="1" x14ac:dyDescent="0.25">
      <c r="A197" s="28"/>
    </row>
    <row r="198" spans="1:55" s="3" customFormat="1" x14ac:dyDescent="0.25">
      <c r="A198" s="28"/>
      <c r="B198" s="162" t="s">
        <v>165</v>
      </c>
      <c r="C198" s="162" t="s">
        <v>166</v>
      </c>
      <c r="D198" s="16" t="s">
        <v>144</v>
      </c>
      <c r="E198" s="36" t="s">
        <v>195</v>
      </c>
    </row>
    <row r="199" spans="1:55" s="3" customFormat="1" x14ac:dyDescent="0.25">
      <c r="A199" s="28"/>
      <c r="B199" s="3" t="s">
        <v>171</v>
      </c>
      <c r="C199" s="3" t="s">
        <v>179</v>
      </c>
      <c r="D199"/>
    </row>
    <row r="200" spans="1:55" s="3" customFormat="1" x14ac:dyDescent="0.25">
      <c r="A200" s="28"/>
      <c r="B200" s="17" t="s">
        <v>172</v>
      </c>
      <c r="C200" s="17" t="s">
        <v>329</v>
      </c>
      <c r="D200" t="s">
        <v>193</v>
      </c>
    </row>
    <row r="201" spans="1:55" s="3" customFormat="1" x14ac:dyDescent="0.25">
      <c r="A201" s="28"/>
      <c r="B201" s="17"/>
      <c r="C201" s="110" t="s">
        <v>330</v>
      </c>
      <c r="D201" s="49"/>
    </row>
    <row r="202" spans="1:55" s="3" customFormat="1" x14ac:dyDescent="0.25">
      <c r="A202" s="28"/>
      <c r="B202" s="17"/>
      <c r="C202" s="408" t="s">
        <v>333</v>
      </c>
      <c r="D202" s="49"/>
    </row>
    <row r="203" spans="1:55" s="3" customFormat="1" x14ac:dyDescent="0.25">
      <c r="A203" s="28"/>
      <c r="B203" s="134"/>
      <c r="C203" s="165"/>
      <c r="D203" s="226" t="s">
        <v>33</v>
      </c>
      <c r="E203" s="226" t="s">
        <v>33</v>
      </c>
      <c r="F203" s="359" t="s">
        <v>144</v>
      </c>
      <c r="G203" s="359" t="s">
        <v>144</v>
      </c>
      <c r="H203" s="359" t="s">
        <v>144</v>
      </c>
      <c r="I203" s="359" t="s">
        <v>144</v>
      </c>
      <c r="J203" s="359" t="s">
        <v>144</v>
      </c>
      <c r="K203" s="359" t="s">
        <v>144</v>
      </c>
      <c r="L203" s="359" t="s">
        <v>144</v>
      </c>
      <c r="M203" s="359" t="s">
        <v>144</v>
      </c>
      <c r="N203" s="359" t="s">
        <v>144</v>
      </c>
      <c r="O203" s="359" t="s">
        <v>137</v>
      </c>
      <c r="P203" s="359" t="s">
        <v>144</v>
      </c>
      <c r="Q203" s="399" t="s">
        <v>144</v>
      </c>
      <c r="R203" s="359" t="s">
        <v>144</v>
      </c>
      <c r="S203" s="399" t="s">
        <v>144</v>
      </c>
      <c r="T203" s="402" t="s">
        <v>33</v>
      </c>
      <c r="U203" s="403" t="s">
        <v>33</v>
      </c>
    </row>
    <row r="204" spans="1:55" s="3" customFormat="1" x14ac:dyDescent="0.25">
      <c r="A204" s="28"/>
      <c r="B204" s="132"/>
      <c r="C204" s="75"/>
      <c r="D204" s="297" t="s">
        <v>93</v>
      </c>
      <c r="E204" s="228"/>
      <c r="F204" s="319"/>
      <c r="G204" s="319"/>
      <c r="H204" s="319"/>
      <c r="I204" s="319"/>
      <c r="J204" s="319"/>
      <c r="K204" s="319"/>
      <c r="L204" s="319"/>
      <c r="M204" s="319"/>
      <c r="N204" s="319"/>
      <c r="O204" s="409"/>
      <c r="P204" s="319"/>
      <c r="Q204" s="319"/>
      <c r="R204" s="319"/>
      <c r="S204" s="319"/>
      <c r="T204" s="400"/>
      <c r="U204" s="319"/>
    </row>
    <row r="205" spans="1:55" s="3" customFormat="1" x14ac:dyDescent="0.25">
      <c r="A205" s="28"/>
      <c r="B205" s="129" t="s">
        <v>108</v>
      </c>
      <c r="C205" s="71" t="s">
        <v>2</v>
      </c>
      <c r="D205" s="227"/>
      <c r="E205" s="227"/>
      <c r="F205" s="321">
        <v>0.23194444444444443</v>
      </c>
      <c r="G205" s="318">
        <f>F205+1/24</f>
        <v>0.27361111111111108</v>
      </c>
      <c r="H205" s="321">
        <f>G205+1/24</f>
        <v>0.31527777777777777</v>
      </c>
      <c r="I205" s="321">
        <f>H205+1/12</f>
        <v>0.39861111111111108</v>
      </c>
      <c r="J205" s="321">
        <f>I205+1/12</f>
        <v>0.4819444444444444</v>
      </c>
      <c r="K205" s="321">
        <f>J205+1/12</f>
        <v>0.56527777777777777</v>
      </c>
      <c r="L205" s="318">
        <f>K205+1/24</f>
        <v>0.6069444444444444</v>
      </c>
      <c r="M205" s="321">
        <f>L205+1/24</f>
        <v>0.64861111111111103</v>
      </c>
      <c r="N205" s="318">
        <f>M205+1/24</f>
        <v>0.69027777777777766</v>
      </c>
      <c r="O205" s="398">
        <v>0.70624999999999993</v>
      </c>
      <c r="P205" s="321">
        <f>N205+1/24</f>
        <v>0.73194444444444429</v>
      </c>
      <c r="Q205" s="318">
        <f>P205+1/24</f>
        <v>0.77361111111111092</v>
      </c>
      <c r="R205" s="321">
        <f>Q205+1/24</f>
        <v>0.81527777777777755</v>
      </c>
      <c r="S205" s="318">
        <f>R205+1/24</f>
        <v>0.85694444444444418</v>
      </c>
      <c r="T205" s="401"/>
      <c r="U205" s="321"/>
    </row>
    <row r="206" spans="1:55" s="3" customFormat="1" x14ac:dyDescent="0.25">
      <c r="A206" s="28"/>
      <c r="B206" s="132" t="s">
        <v>15</v>
      </c>
      <c r="C206" s="76" t="s">
        <v>4</v>
      </c>
      <c r="D206" s="228"/>
      <c r="E206" s="228"/>
      <c r="F206" s="319">
        <f t="shared" ref="F206:L206" si="12">F205+"0:31"</f>
        <v>0.25347222222222221</v>
      </c>
      <c r="G206" s="320">
        <f t="shared" si="12"/>
        <v>0.29513888888888884</v>
      </c>
      <c r="H206" s="319">
        <f t="shared" si="12"/>
        <v>0.33680555555555552</v>
      </c>
      <c r="I206" s="319">
        <f t="shared" si="12"/>
        <v>0.42013888888888884</v>
      </c>
      <c r="J206" s="319">
        <f t="shared" si="12"/>
        <v>0.50347222222222221</v>
      </c>
      <c r="K206" s="319">
        <f t="shared" si="12"/>
        <v>0.58680555555555558</v>
      </c>
      <c r="L206" s="320">
        <f t="shared" si="12"/>
        <v>0.62847222222222221</v>
      </c>
      <c r="M206" s="319">
        <f>M205+"0:31"</f>
        <v>0.67013888888888884</v>
      </c>
      <c r="N206" s="320">
        <f>N205+"0:31"</f>
        <v>0.71180555555555547</v>
      </c>
      <c r="O206" s="397">
        <v>0.72777777777777775</v>
      </c>
      <c r="P206" s="319">
        <f>P205+"0:31"</f>
        <v>0.7534722222222221</v>
      </c>
      <c r="Q206" s="320">
        <f>Q205+"0:31"</f>
        <v>0.79513888888888873</v>
      </c>
      <c r="R206" s="319">
        <f>R205+"0:31"</f>
        <v>0.83680555555555536</v>
      </c>
      <c r="S206" s="320">
        <f>S205+"0:31"</f>
        <v>0.87847222222222199</v>
      </c>
      <c r="T206" s="400"/>
      <c r="U206" s="319"/>
    </row>
    <row r="207" spans="1:55" s="3" customFormat="1" x14ac:dyDescent="0.25">
      <c r="A207" s="28"/>
      <c r="B207" s="134"/>
      <c r="C207" s="121" t="s">
        <v>2</v>
      </c>
      <c r="D207" s="291">
        <v>0.18472222222222223</v>
      </c>
      <c r="E207" s="291">
        <v>0.22638888888888889</v>
      </c>
      <c r="F207" s="327">
        <v>0.25416666666666665</v>
      </c>
      <c r="G207" s="316">
        <v>0.29583333333333334</v>
      </c>
      <c r="H207" s="327">
        <v>0.33749999999999997</v>
      </c>
      <c r="I207" s="327">
        <v>0.42083333333333334</v>
      </c>
      <c r="J207" s="327">
        <v>0.50416666666666665</v>
      </c>
      <c r="K207" s="327">
        <v>0.58750000000000002</v>
      </c>
      <c r="L207" s="316">
        <v>0.62916666666666665</v>
      </c>
      <c r="M207" s="327">
        <v>0.67083333333333339</v>
      </c>
      <c r="N207" s="316">
        <v>0.71250000000000002</v>
      </c>
      <c r="O207" s="396">
        <v>0.7284722222222223</v>
      </c>
      <c r="P207" s="327">
        <v>0.75416666666666676</v>
      </c>
      <c r="Q207" s="316">
        <v>0.79583333333333339</v>
      </c>
      <c r="R207" s="327">
        <v>0.83750000000000002</v>
      </c>
      <c r="S207" s="318">
        <f>R207+1/24</f>
        <v>0.87916666666666665</v>
      </c>
      <c r="T207" s="107">
        <v>0.92083333333333339</v>
      </c>
      <c r="U207" s="226">
        <f>T207+1/12</f>
        <v>1.0041666666666667</v>
      </c>
    </row>
    <row r="208" spans="1:55" s="3" customFormat="1" x14ac:dyDescent="0.25">
      <c r="A208" s="28"/>
      <c r="B208" s="132" t="s">
        <v>51</v>
      </c>
      <c r="C208" s="76" t="s">
        <v>4</v>
      </c>
      <c r="D208" s="295">
        <v>0.21249999999999999</v>
      </c>
      <c r="E208" s="295">
        <v>0.25416666666666665</v>
      </c>
      <c r="F208" s="319">
        <v>0.28194444444444444</v>
      </c>
      <c r="G208" s="320">
        <v>0.32361111111111113</v>
      </c>
      <c r="H208" s="319">
        <v>0.36527777777777781</v>
      </c>
      <c r="I208" s="319">
        <v>0.44861111111111113</v>
      </c>
      <c r="J208" s="319">
        <v>0.53194444444444444</v>
      </c>
      <c r="K208" s="319">
        <v>0.61527777777777781</v>
      </c>
      <c r="L208" s="320">
        <v>0.65694444444444444</v>
      </c>
      <c r="M208" s="319">
        <v>0.69861111111111107</v>
      </c>
      <c r="N208" s="320">
        <v>0.7402777777777777</v>
      </c>
      <c r="O208" s="397">
        <v>0.74930555555555556</v>
      </c>
      <c r="P208" s="319">
        <v>0.78194444444444444</v>
      </c>
      <c r="Q208" s="320">
        <v>0.82361111111111107</v>
      </c>
      <c r="R208" s="319">
        <v>0.8652777777777777</v>
      </c>
      <c r="S208" s="320">
        <f>R208+1/24</f>
        <v>0.90694444444444433</v>
      </c>
      <c r="T208" s="79">
        <v>0.94861111111111107</v>
      </c>
      <c r="U208" s="228">
        <f>T208+1/12</f>
        <v>1.0319444444444443</v>
      </c>
    </row>
    <row r="209" spans="1:75" s="3" customFormat="1" x14ac:dyDescent="0.25">
      <c r="A209" s="28"/>
    </row>
    <row r="210" spans="1:75" s="3" customFormat="1" x14ac:dyDescent="0.25">
      <c r="A210" s="28"/>
      <c r="B210" s="134"/>
      <c r="C210" s="165"/>
      <c r="D210" s="290" t="s">
        <v>33</v>
      </c>
      <c r="E210" s="194" t="s">
        <v>144</v>
      </c>
      <c r="F210" s="194" t="s">
        <v>144</v>
      </c>
      <c r="G210" s="198" t="s">
        <v>137</v>
      </c>
      <c r="H210" s="194" t="s">
        <v>144</v>
      </c>
      <c r="I210" s="194" t="s">
        <v>144</v>
      </c>
      <c r="J210" s="194" t="s">
        <v>144</v>
      </c>
      <c r="K210" s="194" t="s">
        <v>144</v>
      </c>
      <c r="L210" s="194" t="s">
        <v>144</v>
      </c>
      <c r="M210" s="194" t="s">
        <v>144</v>
      </c>
      <c r="N210" s="194" t="s">
        <v>144</v>
      </c>
      <c r="O210" s="194" t="s">
        <v>144</v>
      </c>
      <c r="P210" s="194" t="s">
        <v>144</v>
      </c>
      <c r="Q210" s="194" t="s">
        <v>144</v>
      </c>
      <c r="R210" s="194" t="s">
        <v>144</v>
      </c>
      <c r="S210" s="165" t="s">
        <v>33</v>
      </c>
      <c r="T210" s="165" t="s">
        <v>33</v>
      </c>
      <c r="U210" s="165" t="s">
        <v>33</v>
      </c>
      <c r="W210" s="14"/>
      <c r="Y210" s="14"/>
      <c r="AA210" s="14"/>
      <c r="AC210" s="14"/>
      <c r="AE210" s="14"/>
      <c r="AH210" s="14"/>
      <c r="AK210" s="14"/>
      <c r="AQ210" s="17"/>
      <c r="AR210" s="14"/>
      <c r="AS210" s="14"/>
      <c r="AT210" s="14"/>
      <c r="AV210" s="14"/>
      <c r="BA210" s="14"/>
      <c r="BC210" s="14"/>
      <c r="BE210" s="14"/>
      <c r="BI210" s="14"/>
      <c r="BM210" s="14"/>
      <c r="BO210" s="14"/>
      <c r="BQ210" s="14"/>
      <c r="BS210" s="14"/>
      <c r="BU210" s="14"/>
      <c r="BV210" s="14"/>
      <c r="BW210" s="14"/>
    </row>
    <row r="211" spans="1:75" s="3" customFormat="1" x14ac:dyDescent="0.25">
      <c r="A211" s="28"/>
      <c r="B211" s="129"/>
      <c r="C211" s="71"/>
      <c r="D211" s="406"/>
      <c r="E211" s="70"/>
      <c r="F211" s="404"/>
      <c r="G211" s="407"/>
      <c r="H211" s="404"/>
      <c r="I211" s="74"/>
      <c r="J211" s="74"/>
      <c r="K211" s="70"/>
      <c r="L211" s="74"/>
      <c r="M211" s="70"/>
      <c r="N211" s="70"/>
      <c r="O211" s="70"/>
      <c r="P211" s="70"/>
      <c r="Q211" s="70"/>
      <c r="R211" s="70"/>
      <c r="S211" s="71"/>
      <c r="T211" s="74"/>
      <c r="U211" s="197" t="s">
        <v>94</v>
      </c>
      <c r="W211" s="14"/>
      <c r="Y211" s="14"/>
      <c r="AA211" s="14"/>
      <c r="AC211" s="14"/>
      <c r="AE211" s="14"/>
      <c r="AH211" s="14"/>
      <c r="AK211" s="14"/>
      <c r="AQ211" s="17"/>
      <c r="AR211" s="14"/>
      <c r="AS211" s="14"/>
      <c r="AT211" s="14"/>
      <c r="AV211" s="14"/>
      <c r="BA211" s="14"/>
      <c r="BC211" s="14"/>
      <c r="BE211" s="14"/>
      <c r="BI211" s="14"/>
      <c r="BM211" s="14"/>
      <c r="BO211" s="14"/>
      <c r="BQ211" s="14"/>
      <c r="BS211" s="14"/>
      <c r="BU211" s="14"/>
      <c r="BV211" s="14"/>
      <c r="BW211" s="14"/>
    </row>
    <row r="212" spans="1:75" s="3" customFormat="1" x14ac:dyDescent="0.25">
      <c r="A212" s="28"/>
      <c r="B212" s="134" t="s">
        <v>51</v>
      </c>
      <c r="C212" s="121" t="s">
        <v>2</v>
      </c>
      <c r="D212" s="226">
        <v>0.13472222222222222</v>
      </c>
      <c r="E212" s="193">
        <v>0.1763888888888889</v>
      </c>
      <c r="F212" s="194">
        <f>E212+1/24</f>
        <v>0.21805555555555556</v>
      </c>
      <c r="G212" s="195">
        <v>0.25069444444444444</v>
      </c>
      <c r="H212" s="193">
        <f>F212+1/24</f>
        <v>0.25972222222222224</v>
      </c>
      <c r="I212" s="194">
        <f t="shared" ref="I212:R212" si="13">H212+1/24</f>
        <v>0.30138888888888893</v>
      </c>
      <c r="J212" s="194">
        <f>I212+1/12</f>
        <v>0.38472222222222224</v>
      </c>
      <c r="K212" s="194">
        <f>J212+1/12</f>
        <v>0.46805555555555556</v>
      </c>
      <c r="L212" s="194">
        <f>K212+1/12</f>
        <v>0.55138888888888893</v>
      </c>
      <c r="M212" s="193">
        <f t="shared" si="13"/>
        <v>0.59305555555555556</v>
      </c>
      <c r="N212" s="194">
        <f t="shared" si="13"/>
        <v>0.63472222222222219</v>
      </c>
      <c r="O212" s="193">
        <f t="shared" si="13"/>
        <v>0.67638888888888882</v>
      </c>
      <c r="P212" s="194">
        <f t="shared" si="13"/>
        <v>0.71805555555555545</v>
      </c>
      <c r="Q212" s="193">
        <f t="shared" si="13"/>
        <v>0.75972222222222208</v>
      </c>
      <c r="R212" s="194">
        <f t="shared" si="13"/>
        <v>0.80138888888888871</v>
      </c>
      <c r="S212" s="107">
        <v>0.84305555555555556</v>
      </c>
      <c r="T212" s="107">
        <v>0.8847222222222223</v>
      </c>
      <c r="U212" s="138">
        <v>0.96805555555555556</v>
      </c>
      <c r="W212" s="14"/>
      <c r="Y212" s="14"/>
      <c r="AA212" s="14"/>
      <c r="AC212" s="14"/>
      <c r="AK212" s="14"/>
      <c r="AQ212" s="17"/>
      <c r="AR212" s="14"/>
      <c r="AS212" s="14"/>
      <c r="AT212" s="14"/>
      <c r="AV212" s="14"/>
      <c r="BA212" s="14"/>
      <c r="BC212" s="14"/>
      <c r="BE212" s="14"/>
      <c r="BI212" s="14"/>
      <c r="BM212" s="14"/>
      <c r="BO212" s="14"/>
      <c r="BQ212" s="14"/>
      <c r="BS212" s="14"/>
      <c r="BU212" s="14"/>
      <c r="BV212" s="14"/>
      <c r="BW212" s="14"/>
    </row>
    <row r="213" spans="1:75" s="3" customFormat="1" x14ac:dyDescent="0.25">
      <c r="A213" s="28"/>
      <c r="B213" s="132" t="s">
        <v>15</v>
      </c>
      <c r="C213" s="76" t="s">
        <v>0</v>
      </c>
      <c r="D213" s="228">
        <v>0.16250000000000001</v>
      </c>
      <c r="E213" s="82">
        <f>E212+"0:40"</f>
        <v>0.20416666666666666</v>
      </c>
      <c r="F213" s="81">
        <f t="shared" ref="F213:Q213" si="14">F212+"0:40"</f>
        <v>0.24583333333333335</v>
      </c>
      <c r="G213" s="192">
        <v>0.27152777777777776</v>
      </c>
      <c r="H213" s="82">
        <f t="shared" si="14"/>
        <v>0.28750000000000003</v>
      </c>
      <c r="I213" s="81">
        <f t="shared" si="14"/>
        <v>0.32916666666666672</v>
      </c>
      <c r="J213" s="81">
        <f t="shared" si="14"/>
        <v>0.41250000000000003</v>
      </c>
      <c r="K213" s="81">
        <f t="shared" si="14"/>
        <v>0.49583333333333335</v>
      </c>
      <c r="L213" s="81">
        <f t="shared" si="14"/>
        <v>0.57916666666666672</v>
      </c>
      <c r="M213" s="82">
        <f t="shared" si="14"/>
        <v>0.62083333333333335</v>
      </c>
      <c r="N213" s="81">
        <f t="shared" si="14"/>
        <v>0.66249999999999998</v>
      </c>
      <c r="O213" s="82">
        <f t="shared" si="14"/>
        <v>0.70416666666666661</v>
      </c>
      <c r="P213" s="81">
        <f t="shared" si="14"/>
        <v>0.74583333333333324</v>
      </c>
      <c r="Q213" s="82">
        <f t="shared" si="14"/>
        <v>0.78749999999999987</v>
      </c>
      <c r="R213" s="81">
        <f t="shared" ref="R213" si="15">R212+"0:40"</f>
        <v>0.8291666666666665</v>
      </c>
      <c r="S213" s="79">
        <v>0.87083333333333324</v>
      </c>
      <c r="T213" s="79">
        <v>0.91249999999999998</v>
      </c>
      <c r="U213" s="149">
        <v>0.99583333333333324</v>
      </c>
      <c r="W213" s="14"/>
      <c r="Y213" s="14"/>
      <c r="AA213" s="14"/>
      <c r="AC213" s="14"/>
      <c r="AK213" s="14"/>
      <c r="AQ213" s="17"/>
      <c r="AR213" s="14"/>
      <c r="AS213" s="14"/>
      <c r="AT213" s="14"/>
      <c r="AV213" s="14"/>
      <c r="BA213" s="14"/>
      <c r="BC213" s="14"/>
      <c r="BE213" s="14"/>
      <c r="BI213" s="14"/>
      <c r="BM213" s="14"/>
      <c r="BO213" s="14"/>
      <c r="BQ213" s="14"/>
      <c r="BS213" s="14"/>
      <c r="BU213" s="14"/>
      <c r="BV213" s="14"/>
      <c r="BW213" s="14"/>
    </row>
    <row r="214" spans="1:75" s="3" customFormat="1" x14ac:dyDescent="0.25">
      <c r="A214" s="28"/>
      <c r="B214" s="129"/>
      <c r="C214" s="71" t="s">
        <v>1</v>
      </c>
      <c r="D214" s="325"/>
      <c r="E214" s="193">
        <f>E213+"0:1"</f>
        <v>0.2048611111111111</v>
      </c>
      <c r="F214" s="194">
        <f t="shared" ref="F214:Q214" si="16">F213+"0:1"</f>
        <v>0.24652777777777779</v>
      </c>
      <c r="G214" s="191">
        <v>0.2722222222222222</v>
      </c>
      <c r="H214" s="193">
        <f t="shared" si="16"/>
        <v>0.28819444444444448</v>
      </c>
      <c r="I214" s="194">
        <f t="shared" si="16"/>
        <v>0.32986111111111116</v>
      </c>
      <c r="J214" s="194">
        <f t="shared" si="16"/>
        <v>0.41319444444444448</v>
      </c>
      <c r="K214" s="194">
        <f t="shared" si="16"/>
        <v>0.49652777777777779</v>
      </c>
      <c r="L214" s="194">
        <f t="shared" si="16"/>
        <v>0.57986111111111116</v>
      </c>
      <c r="M214" s="193">
        <f t="shared" si="16"/>
        <v>0.62152777777777779</v>
      </c>
      <c r="N214" s="194">
        <f t="shared" si="16"/>
        <v>0.66319444444444442</v>
      </c>
      <c r="O214" s="193">
        <f t="shared" si="16"/>
        <v>0.70486111111111105</v>
      </c>
      <c r="P214" s="194">
        <f t="shared" si="16"/>
        <v>0.74652777777777768</v>
      </c>
      <c r="Q214" s="193">
        <f t="shared" si="16"/>
        <v>0.78819444444444431</v>
      </c>
      <c r="R214" s="194">
        <f t="shared" ref="R214" si="17">R213+"0:1"</f>
        <v>0.82986111111111094</v>
      </c>
      <c r="S214" s="121"/>
      <c r="T214" s="107"/>
      <c r="U214" s="139"/>
      <c r="W214" s="14"/>
      <c r="Y214" s="14"/>
      <c r="AA214" s="14"/>
      <c r="AC214" s="14"/>
      <c r="AK214" s="14"/>
      <c r="AQ214" s="17"/>
      <c r="AR214" s="14"/>
      <c r="AS214" s="14"/>
      <c r="AT214" s="14"/>
      <c r="AV214" s="14"/>
      <c r="BA214" s="14"/>
      <c r="BC214" s="14"/>
      <c r="BE214" s="14"/>
      <c r="BI214" s="14"/>
      <c r="BM214" s="14"/>
      <c r="BO214" s="14"/>
      <c r="BQ214" s="14"/>
      <c r="BS214" s="14"/>
      <c r="BU214" s="14"/>
      <c r="BV214" s="14"/>
      <c r="BW214" s="14"/>
    </row>
    <row r="215" spans="1:75" s="3" customFormat="1" x14ac:dyDescent="0.25">
      <c r="A215" s="28"/>
      <c r="B215" s="132" t="s">
        <v>10</v>
      </c>
      <c r="C215" s="76" t="s">
        <v>4</v>
      </c>
      <c r="D215" s="329"/>
      <c r="E215" s="82">
        <f>E214+"0:31"</f>
        <v>0.22638888888888889</v>
      </c>
      <c r="F215" s="81">
        <f>F214+"0:31"</f>
        <v>0.26805555555555555</v>
      </c>
      <c r="G215" s="192">
        <v>0.29375000000000001</v>
      </c>
      <c r="H215" s="82">
        <f t="shared" ref="H215:R215" si="18">H214+"0:31"</f>
        <v>0.30972222222222223</v>
      </c>
      <c r="I215" s="81">
        <f t="shared" si="18"/>
        <v>0.35138888888888892</v>
      </c>
      <c r="J215" s="81">
        <f t="shared" si="18"/>
        <v>0.43472222222222223</v>
      </c>
      <c r="K215" s="81">
        <f t="shared" si="18"/>
        <v>0.5180555555555556</v>
      </c>
      <c r="L215" s="81">
        <f t="shared" si="18"/>
        <v>0.60138888888888897</v>
      </c>
      <c r="M215" s="82">
        <f t="shared" si="18"/>
        <v>0.6430555555555556</v>
      </c>
      <c r="N215" s="81">
        <f t="shared" si="18"/>
        <v>0.68472222222222223</v>
      </c>
      <c r="O215" s="82">
        <f t="shared" si="18"/>
        <v>0.72638888888888886</v>
      </c>
      <c r="P215" s="81">
        <f t="shared" si="18"/>
        <v>0.76805555555555549</v>
      </c>
      <c r="Q215" s="82">
        <f t="shared" si="18"/>
        <v>0.80972222222222212</v>
      </c>
      <c r="R215" s="81">
        <f t="shared" si="18"/>
        <v>0.85138888888888875</v>
      </c>
      <c r="S215" s="76"/>
      <c r="T215" s="75"/>
      <c r="U215" s="182"/>
      <c r="W215" s="14"/>
      <c r="Y215" s="14"/>
      <c r="AA215" s="14"/>
      <c r="AC215" s="14"/>
      <c r="AK215" s="14"/>
      <c r="AQ215" s="17"/>
      <c r="AR215" s="14"/>
      <c r="AS215" s="14"/>
      <c r="AT215" s="14"/>
      <c r="AV215" s="14"/>
      <c r="BA215" s="14"/>
      <c r="BC215" s="14"/>
      <c r="BE215" s="14"/>
      <c r="BI215" s="14"/>
      <c r="BM215" s="14"/>
      <c r="BO215" s="14"/>
      <c r="BQ215" s="14"/>
      <c r="BS215" s="14"/>
      <c r="BU215" s="14"/>
      <c r="BV215" s="14"/>
      <c r="BW215" s="14"/>
    </row>
    <row r="216" spans="1:75" s="3" customFormat="1" x14ac:dyDescent="0.25">
      <c r="A216" s="28"/>
    </row>
    <row r="217" spans="1:75" s="3" customFormat="1" x14ac:dyDescent="0.25">
      <c r="A217" s="28"/>
      <c r="B217" s="162" t="s">
        <v>165</v>
      </c>
      <c r="C217" s="162" t="s">
        <v>166</v>
      </c>
      <c r="D217" s="36" t="s">
        <v>33</v>
      </c>
      <c r="E217" s="16" t="s">
        <v>332</v>
      </c>
    </row>
    <row r="218" spans="1:75" s="3" customFormat="1" x14ac:dyDescent="0.25">
      <c r="A218" s="28"/>
      <c r="C218" s="3" t="s">
        <v>174</v>
      </c>
      <c r="D218"/>
      <c r="F218" s="3" t="s">
        <v>197</v>
      </c>
    </row>
    <row r="219" spans="1:75" s="3" customFormat="1" x14ac:dyDescent="0.25">
      <c r="A219" s="28"/>
      <c r="C219" s="3" t="s">
        <v>175</v>
      </c>
      <c r="D219"/>
      <c r="F219" s="3" t="s">
        <v>198</v>
      </c>
    </row>
    <row r="220" spans="1:75" s="3" customFormat="1" x14ac:dyDescent="0.25">
      <c r="A220" s="28"/>
      <c r="B220" s="17" t="s">
        <v>172</v>
      </c>
      <c r="C220" s="17" t="s">
        <v>329</v>
      </c>
      <c r="D220" t="s">
        <v>193</v>
      </c>
    </row>
    <row r="221" spans="1:75" s="3" customFormat="1" x14ac:dyDescent="0.25">
      <c r="A221" s="28"/>
      <c r="B221" s="17"/>
      <c r="C221" s="110" t="s">
        <v>330</v>
      </c>
      <c r="D221" s="49"/>
    </row>
    <row r="222" spans="1:75" s="3" customFormat="1" x14ac:dyDescent="0.25">
      <c r="A222" s="28"/>
    </row>
    <row r="223" spans="1:75" s="3" customFormat="1" x14ac:dyDescent="0.25">
      <c r="A223" s="28"/>
      <c r="B223" s="208"/>
      <c r="C223" s="209"/>
      <c r="D223" s="465"/>
      <c r="E223" s="323"/>
      <c r="F223" s="323"/>
      <c r="G223" s="323"/>
      <c r="H223" s="323"/>
      <c r="I223" s="323"/>
      <c r="J223" s="323"/>
      <c r="K223" s="323"/>
      <c r="L223" s="323"/>
      <c r="M223" s="323"/>
      <c r="N223" s="323"/>
      <c r="O223" s="323"/>
      <c r="P223" s="323"/>
      <c r="Q223" s="323"/>
      <c r="R223" s="323"/>
      <c r="S223" s="323"/>
      <c r="T223" s="323"/>
      <c r="U223" s="323"/>
      <c r="V223" s="323"/>
      <c r="W223" s="323"/>
      <c r="X223" s="323"/>
      <c r="Y223" s="323"/>
      <c r="Z223" s="323"/>
      <c r="AA223" s="466"/>
      <c r="AB223" s="323"/>
      <c r="AC223" s="323"/>
      <c r="AD223" s="323"/>
      <c r="AE223" s="467"/>
      <c r="AF223" s="467"/>
      <c r="AG223" s="323"/>
      <c r="AH223" s="323"/>
      <c r="AI223" s="323"/>
      <c r="AJ223" s="323"/>
      <c r="AO223" s="24"/>
      <c r="AP223" s="25"/>
      <c r="AQ223" s="25"/>
      <c r="AR223" s="25"/>
    </row>
    <row r="224" spans="1:75" s="3" customFormat="1" x14ac:dyDescent="0.25">
      <c r="A224" s="28"/>
      <c r="B224" s="366" t="s">
        <v>108</v>
      </c>
      <c r="C224" s="71" t="s">
        <v>2</v>
      </c>
      <c r="D224" s="227">
        <v>0.21458333333333335</v>
      </c>
      <c r="E224" s="293">
        <v>0.23541666666666669</v>
      </c>
      <c r="F224" s="227">
        <v>0.25625000000000003</v>
      </c>
      <c r="G224" s="293">
        <v>0.27708333333333335</v>
      </c>
      <c r="H224" s="227">
        <v>0.29791666666666666</v>
      </c>
      <c r="I224" s="361">
        <f>G224+1/24</f>
        <v>0.31875000000000003</v>
      </c>
      <c r="J224" s="227">
        <v>0.33958333333333335</v>
      </c>
      <c r="K224" s="361">
        <f>I224+1/24</f>
        <v>0.36041666666666672</v>
      </c>
      <c r="L224" s="227">
        <v>0.38125000000000003</v>
      </c>
      <c r="M224" s="361">
        <f>K224+1/24</f>
        <v>0.4020833333333334</v>
      </c>
      <c r="N224" s="227">
        <v>0.42291666666666666</v>
      </c>
      <c r="O224" s="361">
        <f>M224+1/24</f>
        <v>0.44375000000000009</v>
      </c>
      <c r="P224" s="227">
        <v>0.46458333333333335</v>
      </c>
      <c r="Q224" s="361">
        <f>O224+1/24</f>
        <v>0.48541666666666677</v>
      </c>
      <c r="R224" s="227">
        <v>0.50624999999999998</v>
      </c>
      <c r="S224" s="361">
        <f>Q224+1/24</f>
        <v>0.52708333333333346</v>
      </c>
      <c r="T224" s="227">
        <v>0.54791666666666672</v>
      </c>
      <c r="U224" s="361">
        <f>S224+1/24</f>
        <v>0.56875000000000009</v>
      </c>
      <c r="V224" s="227">
        <v>0.58958333333333335</v>
      </c>
      <c r="W224" s="293">
        <v>0.61041666666666672</v>
      </c>
      <c r="X224" s="227">
        <v>0.63124999999999998</v>
      </c>
      <c r="Y224" s="293">
        <v>0.65208333333333335</v>
      </c>
      <c r="Z224" s="227">
        <v>0.67291666666666661</v>
      </c>
      <c r="AA224" s="293">
        <v>0.69374999999999998</v>
      </c>
      <c r="AB224" s="227">
        <v>0.71458333333333324</v>
      </c>
      <c r="AC224" s="293">
        <v>0.73541666666666661</v>
      </c>
      <c r="AD224" s="227">
        <v>0.75624999999999998</v>
      </c>
      <c r="AE224" s="293">
        <v>0.77708333333333324</v>
      </c>
      <c r="AF224" s="227">
        <v>0.79791666666666661</v>
      </c>
      <c r="AG224" s="227">
        <v>0.83958333333333324</v>
      </c>
      <c r="AH224" s="227">
        <v>0.88124999999999998</v>
      </c>
      <c r="AI224" s="463">
        <v>0.92291666666666661</v>
      </c>
      <c r="AJ224" s="463">
        <v>0.96458333333333324</v>
      </c>
      <c r="AK224" s="14"/>
      <c r="AL224" s="14"/>
      <c r="AN224" s="14"/>
      <c r="AS224" s="14"/>
      <c r="AU224" s="14"/>
      <c r="AW224" s="14"/>
      <c r="BA224" s="14"/>
      <c r="BE224" s="14"/>
      <c r="BG224" s="14"/>
      <c r="BI224" s="14"/>
      <c r="BK224" s="14"/>
      <c r="BM224" s="14"/>
      <c r="BN224" s="14"/>
      <c r="BO224" s="14"/>
    </row>
    <row r="225" spans="1:16384" s="3" customFormat="1" x14ac:dyDescent="0.25">
      <c r="A225" s="28"/>
      <c r="B225" s="129" t="s">
        <v>50</v>
      </c>
      <c r="C225" s="71" t="s">
        <v>4</v>
      </c>
      <c r="D225" s="227">
        <v>0.23124999999999998</v>
      </c>
      <c r="E225" s="293">
        <v>0.25208333333333333</v>
      </c>
      <c r="F225" s="227">
        <f>D225+1/24</f>
        <v>0.27291666666666664</v>
      </c>
      <c r="G225" s="293">
        <v>0.29375000000000001</v>
      </c>
      <c r="H225" s="227">
        <f>F225+1/24</f>
        <v>0.31458333333333333</v>
      </c>
      <c r="I225" s="361">
        <f>G225+1/24</f>
        <v>0.3354166666666667</v>
      </c>
      <c r="J225" s="227">
        <f>H225+1/24</f>
        <v>0.35625000000000001</v>
      </c>
      <c r="K225" s="361">
        <f>I225+1/24</f>
        <v>0.37708333333333338</v>
      </c>
      <c r="L225" s="227">
        <f>J225+1/24</f>
        <v>0.3979166666666667</v>
      </c>
      <c r="M225" s="361">
        <f>K225+1/24</f>
        <v>0.41875000000000007</v>
      </c>
      <c r="N225" s="227">
        <f>L225+1/24</f>
        <v>0.43958333333333338</v>
      </c>
      <c r="O225" s="361">
        <f>M225+1/24</f>
        <v>0.46041666666666675</v>
      </c>
      <c r="P225" s="227">
        <f>N225+1/24</f>
        <v>0.48125000000000007</v>
      </c>
      <c r="Q225" s="361">
        <f>N225+1/24</f>
        <v>0.48125000000000007</v>
      </c>
      <c r="R225" s="227">
        <f>P225+1/24</f>
        <v>0.5229166666666667</v>
      </c>
      <c r="S225" s="361">
        <f>P225+1/24</f>
        <v>0.5229166666666667</v>
      </c>
      <c r="T225" s="227">
        <f>R225+1/24</f>
        <v>0.56458333333333333</v>
      </c>
      <c r="U225" s="361">
        <f>R225+1/24</f>
        <v>0.56458333333333333</v>
      </c>
      <c r="V225" s="227">
        <f>T225+1/24</f>
        <v>0.60624999999999996</v>
      </c>
      <c r="W225" s="361">
        <f t="shared" ref="W225" si="19">T225+1/24</f>
        <v>0.60624999999999996</v>
      </c>
      <c r="X225" s="227">
        <f>V225+1/24</f>
        <v>0.64791666666666659</v>
      </c>
      <c r="Y225" s="361">
        <f t="shared" ref="Y225" si="20">V225+1/24</f>
        <v>0.64791666666666659</v>
      </c>
      <c r="Z225" s="227">
        <f>X225+1/24</f>
        <v>0.68958333333333321</v>
      </c>
      <c r="AA225" s="361">
        <f t="shared" ref="AA225" si="21">X225+1/24</f>
        <v>0.68958333333333321</v>
      </c>
      <c r="AB225" s="227">
        <f>Z225+1/24</f>
        <v>0.73124999999999984</v>
      </c>
      <c r="AC225" s="361">
        <f t="shared" ref="AC225" si="22">Z225+1/24</f>
        <v>0.73124999999999984</v>
      </c>
      <c r="AD225" s="227">
        <f>AB225+1/24</f>
        <v>0.77291666666666647</v>
      </c>
      <c r="AE225" s="361">
        <f t="shared" ref="AE225" si="23">AB225+1/24</f>
        <v>0.77291666666666647</v>
      </c>
      <c r="AF225" s="227">
        <f>AD225+1/24</f>
        <v>0.8145833333333331</v>
      </c>
      <c r="AG225" s="227">
        <f>AF225+1/24</f>
        <v>0.85624999999999973</v>
      </c>
      <c r="AH225" s="227">
        <f>AG225+1/24</f>
        <v>0.89791666666666636</v>
      </c>
      <c r="AI225" s="227">
        <f>AH225+1/24</f>
        <v>0.93958333333333299</v>
      </c>
      <c r="AJ225" s="227">
        <f>AI225+1/24</f>
        <v>0.98124999999999962</v>
      </c>
      <c r="AK225" s="14"/>
      <c r="AL225" s="14"/>
      <c r="AN225" s="14"/>
      <c r="AS225" s="14"/>
      <c r="AU225" s="14"/>
      <c r="AW225" s="14"/>
      <c r="BA225" s="14"/>
      <c r="BE225" s="14"/>
      <c r="BG225" s="14"/>
      <c r="BI225" s="14"/>
      <c r="BK225" s="14"/>
      <c r="BM225" s="14"/>
      <c r="BN225" s="14"/>
      <c r="BO225" s="14"/>
    </row>
    <row r="226" spans="1:16384" s="3" customFormat="1" x14ac:dyDescent="0.25">
      <c r="A226" s="28"/>
      <c r="B226" s="365" t="s">
        <v>15</v>
      </c>
      <c r="C226" s="76" t="s">
        <v>4</v>
      </c>
      <c r="D226" s="228">
        <v>0.24583333333333335</v>
      </c>
      <c r="E226" s="295">
        <v>0.26666666666666666</v>
      </c>
      <c r="F226" s="228">
        <v>0.28750000000000003</v>
      </c>
      <c r="G226" s="295">
        <v>0.30833333333333335</v>
      </c>
      <c r="H226" s="228">
        <v>0.32916666666666666</v>
      </c>
      <c r="I226" s="464"/>
      <c r="J226" s="228">
        <v>0.37083333333333335</v>
      </c>
      <c r="K226" s="464"/>
      <c r="L226" s="228">
        <v>0.41250000000000003</v>
      </c>
      <c r="M226" s="464"/>
      <c r="N226" s="228">
        <v>0.45416666666666666</v>
      </c>
      <c r="O226" s="464"/>
      <c r="P226" s="228">
        <v>0.49583333333333335</v>
      </c>
      <c r="Q226" s="464"/>
      <c r="R226" s="228">
        <v>0.53749999999999998</v>
      </c>
      <c r="S226" s="464"/>
      <c r="T226" s="228">
        <v>0.57916666666666672</v>
      </c>
      <c r="U226" s="295">
        <v>0.6</v>
      </c>
      <c r="V226" s="228">
        <v>0.62083333333333335</v>
      </c>
      <c r="W226" s="295">
        <v>0.64166666666666672</v>
      </c>
      <c r="X226" s="228">
        <v>0.66249999999999998</v>
      </c>
      <c r="Y226" s="295">
        <v>0.68333333333333324</v>
      </c>
      <c r="Z226" s="228">
        <v>0.70416666666666661</v>
      </c>
      <c r="AA226" s="295">
        <v>0.72499999999999998</v>
      </c>
      <c r="AB226" s="228">
        <v>0.74583333333333324</v>
      </c>
      <c r="AC226" s="295">
        <v>0.76666666666666661</v>
      </c>
      <c r="AD226" s="228">
        <v>0.78749999999999998</v>
      </c>
      <c r="AE226" s="295">
        <v>0.80833333333333324</v>
      </c>
      <c r="AF226" s="228">
        <v>0.82916666666666661</v>
      </c>
      <c r="AG226" s="228">
        <v>0.87083333333333324</v>
      </c>
      <c r="AH226" s="228">
        <v>0.91249999999999998</v>
      </c>
      <c r="AI226" s="462">
        <v>0.95416666666666661</v>
      </c>
      <c r="AJ226" s="462">
        <v>0.99583333333333324</v>
      </c>
      <c r="AK226" s="14"/>
      <c r="AL226" s="14"/>
      <c r="AN226" s="14"/>
      <c r="AS226" s="14"/>
      <c r="AU226" s="14"/>
      <c r="AW226" s="14"/>
      <c r="BA226" s="14"/>
      <c r="BE226" s="14"/>
      <c r="BG226" s="14"/>
      <c r="BI226" s="14"/>
      <c r="BK226" s="14"/>
      <c r="BM226" s="14"/>
      <c r="BN226" s="14"/>
      <c r="BO226" s="14"/>
    </row>
    <row r="227" spans="1:16384" s="3" customFormat="1" x14ac:dyDescent="0.25">
      <c r="A227" s="28"/>
      <c r="C227" s="17"/>
      <c r="D227" s="14"/>
      <c r="E227" s="14"/>
      <c r="G227" s="14"/>
      <c r="H227" s="14"/>
      <c r="J227" s="14"/>
      <c r="L227" s="14"/>
      <c r="P227" s="14"/>
      <c r="R227" s="14"/>
      <c r="T227" s="14"/>
      <c r="V227" s="14"/>
      <c r="X227" s="14"/>
      <c r="Z227" s="14"/>
      <c r="AB227" s="14"/>
      <c r="AD227" s="14"/>
      <c r="AL227" s="14"/>
      <c r="AR227" s="17"/>
      <c r="AS227" s="14"/>
      <c r="AT227" s="14"/>
      <c r="AU227" s="14"/>
      <c r="AW227" s="14"/>
      <c r="BB227" s="14"/>
      <c r="BD227" s="14"/>
      <c r="BF227" s="14"/>
      <c r="BJ227" s="14"/>
      <c r="BN227" s="14"/>
      <c r="BP227" s="14"/>
      <c r="BR227" s="14"/>
      <c r="BT227" s="14"/>
      <c r="BV227" s="14"/>
      <c r="BW227" s="14"/>
      <c r="BX227" s="14"/>
    </row>
    <row r="228" spans="1:16384" s="3" customFormat="1" x14ac:dyDescent="0.25">
      <c r="A228" s="28"/>
      <c r="C228" s="17"/>
      <c r="D228" s="14"/>
      <c r="E228" s="14"/>
      <c r="G228" s="14"/>
      <c r="H228" s="14"/>
      <c r="J228" s="14"/>
      <c r="L228" s="14"/>
      <c r="P228" s="14"/>
      <c r="R228" s="14"/>
      <c r="T228" s="14"/>
      <c r="V228" s="14"/>
      <c r="X228" s="14"/>
      <c r="Z228" s="14"/>
      <c r="AB228" s="14"/>
      <c r="AD228" s="14"/>
      <c r="AL228" s="14"/>
      <c r="AR228" s="17"/>
      <c r="AS228" s="14"/>
      <c r="AT228" s="14"/>
      <c r="AU228" s="14"/>
      <c r="AW228" s="14"/>
      <c r="BB228" s="14"/>
      <c r="BD228" s="14"/>
      <c r="BF228" s="14"/>
      <c r="BJ228" s="14"/>
      <c r="BN228" s="14"/>
      <c r="BP228" s="14"/>
      <c r="BR228" s="14"/>
      <c r="BT228" s="14"/>
      <c r="BV228" s="14"/>
      <c r="BW228" s="14"/>
      <c r="BX228" s="14"/>
    </row>
    <row r="229" spans="1:16384" s="3" customFormat="1" x14ac:dyDescent="0.25">
      <c r="A229" s="28"/>
      <c r="B229" s="208"/>
      <c r="C229" s="210"/>
      <c r="D229" s="323"/>
      <c r="E229" s="323"/>
      <c r="F229" s="323"/>
      <c r="G229" s="323"/>
      <c r="H229" s="323"/>
      <c r="I229" s="466"/>
      <c r="J229" s="323"/>
      <c r="K229" s="323"/>
      <c r="L229" s="323"/>
      <c r="M229" s="323"/>
      <c r="N229" s="323"/>
      <c r="O229" s="323"/>
      <c r="P229" s="358"/>
      <c r="Q229" s="323"/>
      <c r="R229" s="323"/>
      <c r="S229" s="323"/>
      <c r="T229" s="358"/>
      <c r="U229" s="323"/>
      <c r="V229" s="323"/>
      <c r="W229" s="323"/>
      <c r="X229" s="323"/>
      <c r="Y229" s="323"/>
      <c r="Z229" s="323"/>
      <c r="AA229" s="323"/>
      <c r="AB229" s="323"/>
      <c r="AC229" s="323"/>
      <c r="AD229" s="323"/>
      <c r="AE229" s="323"/>
      <c r="AF229" s="323"/>
      <c r="AG229" s="323"/>
      <c r="AH229" s="323"/>
      <c r="AI229" s="323"/>
      <c r="AJ229" s="323"/>
      <c r="AK229" s="70"/>
      <c r="AL229" s="70"/>
      <c r="AM229" s="70"/>
    </row>
    <row r="230" spans="1:16384" s="3" customFormat="1" x14ac:dyDescent="0.25">
      <c r="A230" s="28"/>
      <c r="B230" s="366" t="s">
        <v>331</v>
      </c>
      <c r="C230" s="71" t="s">
        <v>1</v>
      </c>
      <c r="D230" s="227">
        <v>0.17083333333333331</v>
      </c>
      <c r="E230" s="293">
        <v>0.19166666666666665</v>
      </c>
      <c r="F230" s="227">
        <v>0.21249999999999999</v>
      </c>
      <c r="G230" s="293">
        <v>0.23333333333333331</v>
      </c>
      <c r="H230" s="227">
        <v>0.25416666666666665</v>
      </c>
      <c r="I230" s="293">
        <v>0.27499999999999997</v>
      </c>
      <c r="J230" s="227">
        <v>0.29583333333333334</v>
      </c>
      <c r="K230" s="293">
        <v>0.31666666666666665</v>
      </c>
      <c r="L230" s="227">
        <v>0.33749999999999997</v>
      </c>
      <c r="M230" s="227"/>
      <c r="N230" s="227">
        <v>0.37916666666666665</v>
      </c>
      <c r="O230" s="227"/>
      <c r="P230" s="227">
        <v>0.42083333333333334</v>
      </c>
      <c r="Q230" s="227"/>
      <c r="R230" s="227">
        <v>0.46249999999999997</v>
      </c>
      <c r="S230" s="227"/>
      <c r="T230" s="227">
        <v>0.50416666666666665</v>
      </c>
      <c r="U230" s="227"/>
      <c r="V230" s="227">
        <v>0.54583333333333328</v>
      </c>
      <c r="W230" s="227"/>
      <c r="X230" s="227">
        <v>0.58750000000000002</v>
      </c>
      <c r="Y230" s="293">
        <v>0.60833333333333328</v>
      </c>
      <c r="Z230" s="227">
        <v>0.62916666666666665</v>
      </c>
      <c r="AA230" s="293">
        <v>0.65</v>
      </c>
      <c r="AB230" s="227">
        <v>0.67083333333333339</v>
      </c>
      <c r="AC230" s="293">
        <v>0.69166666666666676</v>
      </c>
      <c r="AD230" s="227">
        <v>0.71250000000000002</v>
      </c>
      <c r="AE230" s="293">
        <v>0.73333333333333339</v>
      </c>
      <c r="AF230" s="227">
        <v>0.75416666666666676</v>
      </c>
      <c r="AG230" s="227">
        <v>0.79583333333333339</v>
      </c>
      <c r="AH230" s="227">
        <v>0.83750000000000002</v>
      </c>
      <c r="AI230" s="293">
        <v>0.87916666666666676</v>
      </c>
      <c r="AJ230" s="227">
        <v>0.92083333333333339</v>
      </c>
      <c r="AK230" s="71"/>
      <c r="AL230" s="74"/>
      <c r="AM230" s="74"/>
      <c r="AN230" s="14"/>
      <c r="AP230" s="14"/>
      <c r="AU230" s="14"/>
      <c r="AW230" s="14"/>
      <c r="AY230" s="14"/>
      <c r="BC230" s="14"/>
      <c r="BG230" s="14"/>
      <c r="BI230" s="14"/>
      <c r="BK230" s="14"/>
      <c r="BM230" s="14"/>
      <c r="BO230" s="14"/>
      <c r="BP230" s="14"/>
      <c r="BQ230" s="14"/>
    </row>
    <row r="231" spans="1:16384" s="3" customFormat="1" x14ac:dyDescent="0.25">
      <c r="A231" s="28"/>
      <c r="B231" s="129" t="s">
        <v>50</v>
      </c>
      <c r="C231" s="71" t="s">
        <v>1</v>
      </c>
      <c r="D231" s="227">
        <v>0.18541666666666667</v>
      </c>
      <c r="E231" s="293">
        <v>0.20625000000000002</v>
      </c>
      <c r="F231" s="227">
        <v>0.22708333333333333</v>
      </c>
      <c r="G231" s="293">
        <v>0.24791666666666667</v>
      </c>
      <c r="H231" s="227">
        <v>0.26874999999999999</v>
      </c>
      <c r="I231" s="293">
        <v>0.28958333333333336</v>
      </c>
      <c r="J231" s="227">
        <v>0.31041666666666667</v>
      </c>
      <c r="K231" s="361">
        <f>I231+1/24</f>
        <v>0.33125000000000004</v>
      </c>
      <c r="L231" s="227">
        <v>0.3520833333333333</v>
      </c>
      <c r="M231" s="361">
        <f>K231+1/24</f>
        <v>0.37291666666666673</v>
      </c>
      <c r="N231" s="227">
        <v>0.39374999999999999</v>
      </c>
      <c r="O231" s="361">
        <f>M231+1/24</f>
        <v>0.41458333333333341</v>
      </c>
      <c r="P231" s="227">
        <v>0.43541666666666662</v>
      </c>
      <c r="Q231" s="361">
        <f>O231+1/24</f>
        <v>0.4562500000000001</v>
      </c>
      <c r="R231" s="227">
        <v>0.4770833333333333</v>
      </c>
      <c r="S231" s="361">
        <f>Q231+1/24</f>
        <v>0.49791666666666679</v>
      </c>
      <c r="T231" s="227">
        <v>0.51874999999999993</v>
      </c>
      <c r="U231" s="361">
        <f>S231+1/24</f>
        <v>0.53958333333333341</v>
      </c>
      <c r="V231" s="227">
        <v>0.56041666666666667</v>
      </c>
      <c r="W231" s="361">
        <f>U231+1/24</f>
        <v>0.58125000000000004</v>
      </c>
      <c r="X231" s="227">
        <v>0.6020833333333333</v>
      </c>
      <c r="Y231" s="293">
        <v>0.62291666666666667</v>
      </c>
      <c r="Z231" s="227">
        <v>0.64374999999999993</v>
      </c>
      <c r="AA231" s="293">
        <v>0.6645833333333333</v>
      </c>
      <c r="AB231" s="227">
        <v>0.68541666666666667</v>
      </c>
      <c r="AC231" s="293">
        <v>0.70624999999999993</v>
      </c>
      <c r="AD231" s="227">
        <v>0.7270833333333333</v>
      </c>
      <c r="AE231" s="293">
        <v>0.74791666666666667</v>
      </c>
      <c r="AF231" s="227">
        <v>0.76874999999999993</v>
      </c>
      <c r="AG231" s="227">
        <v>0.81041666666666667</v>
      </c>
      <c r="AH231" s="227">
        <v>0.8520833333333333</v>
      </c>
      <c r="AI231" s="293">
        <v>0.89374999999999993</v>
      </c>
      <c r="AJ231" s="227">
        <v>0.93541666666666667</v>
      </c>
      <c r="AK231" s="71"/>
      <c r="AL231" s="74"/>
      <c r="AM231" s="74"/>
      <c r="AN231" s="14"/>
      <c r="AP231" s="14"/>
      <c r="AU231" s="14"/>
      <c r="AW231" s="14"/>
      <c r="AY231" s="14"/>
      <c r="BC231" s="14"/>
      <c r="BG231" s="14"/>
      <c r="BI231" s="14"/>
      <c r="BK231" s="14"/>
      <c r="BM231" s="14"/>
      <c r="BO231" s="14"/>
      <c r="BP231" s="14"/>
      <c r="BQ231" s="14"/>
    </row>
    <row r="232" spans="1:16384" s="3" customFormat="1" x14ac:dyDescent="0.25">
      <c r="A232" s="28"/>
      <c r="B232" s="365" t="s">
        <v>108</v>
      </c>
      <c r="C232" s="76" t="s">
        <v>4</v>
      </c>
      <c r="D232" s="228">
        <v>0.20208333333333331</v>
      </c>
      <c r="E232" s="295">
        <v>0.22291666666666665</v>
      </c>
      <c r="F232" s="228">
        <v>0.24374999999999999</v>
      </c>
      <c r="G232" s="295">
        <v>0.26458333333333334</v>
      </c>
      <c r="H232" s="228">
        <v>0.28541666666666665</v>
      </c>
      <c r="I232" s="295">
        <v>0.30624999999999997</v>
      </c>
      <c r="J232" s="228">
        <v>0.32708333333333334</v>
      </c>
      <c r="K232" s="295">
        <v>0.34791666666666665</v>
      </c>
      <c r="L232" s="228">
        <v>0.36874999999999997</v>
      </c>
      <c r="M232" s="362">
        <f>K232+1/24</f>
        <v>0.38958333333333334</v>
      </c>
      <c r="N232" s="228">
        <v>0.41388888888888892</v>
      </c>
      <c r="O232" s="362">
        <f>M232+1/24</f>
        <v>0.43125000000000002</v>
      </c>
      <c r="P232" s="228">
        <v>0.45208333333333334</v>
      </c>
      <c r="Q232" s="362">
        <f>O232+1/24</f>
        <v>0.47291666666666671</v>
      </c>
      <c r="R232" s="228">
        <v>0.49722222222222223</v>
      </c>
      <c r="S232" s="362">
        <f>Q232+1/24</f>
        <v>0.51458333333333339</v>
      </c>
      <c r="T232" s="228">
        <v>0.53541666666666665</v>
      </c>
      <c r="U232" s="362">
        <f>S232+1/24</f>
        <v>0.55625000000000002</v>
      </c>
      <c r="V232" s="228">
        <v>0.57708333333333328</v>
      </c>
      <c r="W232" s="362">
        <f>U232+1/24</f>
        <v>0.59791666666666665</v>
      </c>
      <c r="X232" s="228">
        <v>0.61875000000000002</v>
      </c>
      <c r="Y232" s="295">
        <v>0.63958333333333328</v>
      </c>
      <c r="Z232" s="228">
        <v>0.66388888888888886</v>
      </c>
      <c r="AA232" s="295">
        <v>0.68125000000000002</v>
      </c>
      <c r="AB232" s="228">
        <v>0.70208333333333339</v>
      </c>
      <c r="AC232" s="295">
        <v>0.72291666666666676</v>
      </c>
      <c r="AD232" s="228">
        <v>0.74722222222222223</v>
      </c>
      <c r="AE232" s="295">
        <v>0.76458333333333339</v>
      </c>
      <c r="AF232" s="228">
        <v>0.78541666666666676</v>
      </c>
      <c r="AG232" s="228">
        <v>0.82708333333333339</v>
      </c>
      <c r="AH232" s="228">
        <v>0.86875000000000002</v>
      </c>
      <c r="AI232" s="295">
        <v>0.91388888888888886</v>
      </c>
      <c r="AJ232" s="228">
        <v>0.95208333333333339</v>
      </c>
      <c r="AK232" s="71"/>
      <c r="AL232" s="74"/>
      <c r="AM232" s="74"/>
      <c r="AN232" s="14"/>
      <c r="AP232" s="14"/>
      <c r="AU232" s="14"/>
      <c r="AW232" s="14"/>
      <c r="AY232" s="14"/>
      <c r="BC232" s="14"/>
      <c r="BG232" s="14"/>
      <c r="BI232" s="14"/>
      <c r="BK232" s="14"/>
      <c r="BM232" s="14"/>
      <c r="BO232" s="14"/>
      <c r="BP232" s="14"/>
      <c r="BQ232" s="14"/>
    </row>
    <row r="233" spans="1:16384" s="3" customFormat="1" x14ac:dyDescent="0.25">
      <c r="A233" s="28"/>
      <c r="AK233" s="70"/>
      <c r="AL233" s="70"/>
      <c r="AM233" s="70"/>
    </row>
    <row r="234" spans="1:16384" s="3" customFormat="1" x14ac:dyDescent="0.25">
      <c r="B234" s="162" t="s">
        <v>165</v>
      </c>
      <c r="C234" s="162" t="s">
        <v>166</v>
      </c>
      <c r="D234" s="16" t="s">
        <v>199</v>
      </c>
      <c r="AK234" s="70"/>
      <c r="AL234" s="70"/>
      <c r="AM234" s="70"/>
    </row>
    <row r="235" spans="1:16384" s="3" customFormat="1" x14ac:dyDescent="0.25">
      <c r="B235" s="173"/>
      <c r="C235" s="173"/>
      <c r="D235" s="173" t="s">
        <v>323</v>
      </c>
      <c r="E235" s="173"/>
      <c r="F235" s="173"/>
      <c r="G235" s="173"/>
      <c r="H235" s="173"/>
      <c r="I235" s="173"/>
      <c r="J235" s="173"/>
      <c r="K235" s="173"/>
      <c r="Q235" s="173"/>
      <c r="R235" s="173"/>
      <c r="S235" s="173"/>
      <c r="T235" s="173"/>
      <c r="U235" s="173"/>
      <c r="V235" s="173"/>
      <c r="W235" s="173"/>
      <c r="X235" s="173"/>
      <c r="Y235" s="173"/>
      <c r="Z235" s="173"/>
      <c r="AA235" s="173"/>
      <c r="AB235" s="173"/>
      <c r="AC235" s="173"/>
      <c r="AD235" s="173"/>
      <c r="AE235" s="173"/>
      <c r="AF235" s="173"/>
      <c r="AG235" s="173"/>
      <c r="AH235" s="173"/>
      <c r="AI235" s="173"/>
      <c r="AJ235" s="173"/>
      <c r="AK235" s="173"/>
      <c r="AL235" s="173"/>
      <c r="AM235" s="173"/>
      <c r="AN235" s="173"/>
      <c r="AO235" s="173"/>
      <c r="AP235" s="173"/>
      <c r="AQ235" s="173"/>
      <c r="AR235" s="173"/>
      <c r="AS235" s="173"/>
      <c r="AT235" s="173"/>
      <c r="AU235" s="173"/>
      <c r="AV235" s="173"/>
      <c r="AW235" s="173"/>
      <c r="AX235" s="173"/>
      <c r="AY235" s="173"/>
      <c r="AZ235" s="173"/>
      <c r="BA235" s="173"/>
      <c r="BB235" s="173"/>
      <c r="BC235" s="173"/>
      <c r="BD235" s="173"/>
      <c r="BE235" s="173"/>
      <c r="BF235" s="173"/>
      <c r="BG235" s="173"/>
      <c r="BH235" s="173"/>
      <c r="BI235" s="173"/>
      <c r="BJ235" s="173"/>
      <c r="BK235" s="173"/>
      <c r="BL235" s="173"/>
      <c r="BM235" s="173"/>
      <c r="BN235" s="173"/>
      <c r="BO235" s="173"/>
      <c r="BP235" s="173"/>
      <c r="BQ235" s="173"/>
      <c r="BR235" s="173"/>
      <c r="BS235" s="173"/>
      <c r="BT235" s="173"/>
      <c r="BU235" s="173"/>
      <c r="BV235" s="173"/>
      <c r="BW235" s="173"/>
      <c r="BX235" s="173"/>
      <c r="BY235" s="173"/>
      <c r="BZ235" s="173"/>
      <c r="CA235" s="173"/>
      <c r="CB235" s="173"/>
      <c r="CC235" s="173"/>
      <c r="CD235" s="173"/>
      <c r="CE235" s="173"/>
      <c r="CF235" s="173"/>
      <c r="CG235" s="173"/>
      <c r="CH235" s="173"/>
      <c r="CI235" s="173"/>
      <c r="CJ235" s="173"/>
      <c r="CK235" s="173"/>
      <c r="CL235" s="173"/>
      <c r="CM235" s="173"/>
      <c r="CN235" s="173"/>
      <c r="CO235" s="173"/>
      <c r="CP235" s="173"/>
      <c r="CQ235" s="173"/>
      <c r="CR235" s="173"/>
      <c r="CS235" s="173"/>
      <c r="CT235" s="173"/>
      <c r="CU235" s="173"/>
      <c r="CV235" s="173"/>
      <c r="CW235" s="173"/>
      <c r="CX235" s="173"/>
      <c r="CY235" s="173"/>
      <c r="CZ235" s="173"/>
      <c r="DA235" s="173"/>
      <c r="DB235" s="173"/>
      <c r="DC235" s="173"/>
      <c r="DD235" s="173"/>
      <c r="DE235" s="173"/>
      <c r="DF235" s="173"/>
      <c r="DG235" s="173"/>
      <c r="DH235" s="173"/>
      <c r="DI235" s="173"/>
      <c r="DJ235" s="173"/>
      <c r="DK235" s="173"/>
      <c r="DL235" s="173"/>
      <c r="DM235" s="173"/>
      <c r="DN235" s="173"/>
      <c r="DO235" s="173"/>
      <c r="DP235" s="173"/>
      <c r="DQ235" s="173"/>
      <c r="DR235" s="173"/>
      <c r="DS235" s="173"/>
      <c r="DT235" s="173"/>
      <c r="DU235" s="173"/>
      <c r="DV235" s="173"/>
      <c r="DW235" s="173"/>
      <c r="DX235" s="173"/>
      <c r="DY235" s="173"/>
      <c r="DZ235" s="173"/>
      <c r="EA235" s="173"/>
      <c r="EB235" s="173"/>
      <c r="EC235" s="173"/>
      <c r="ED235" s="173"/>
      <c r="EE235" s="173"/>
      <c r="EF235" s="173"/>
      <c r="EG235" s="173"/>
      <c r="EH235" s="173"/>
      <c r="EI235" s="173"/>
      <c r="EJ235" s="173"/>
      <c r="EK235" s="173"/>
      <c r="EL235" s="173"/>
      <c r="EM235" s="173"/>
      <c r="EN235" s="173"/>
      <c r="EO235" s="173"/>
      <c r="EP235" s="173"/>
      <c r="EQ235" s="173"/>
      <c r="ER235" s="173"/>
      <c r="ES235" s="173"/>
      <c r="ET235" s="173"/>
      <c r="EU235" s="173"/>
      <c r="EV235" s="173"/>
      <c r="EW235" s="173"/>
      <c r="EX235" s="173"/>
      <c r="EY235" s="173"/>
      <c r="EZ235" s="173"/>
      <c r="FA235" s="173"/>
      <c r="FB235" s="173"/>
      <c r="FC235" s="173"/>
      <c r="FD235" s="173"/>
      <c r="FE235" s="173"/>
      <c r="FF235" s="173"/>
      <c r="FG235" s="173"/>
      <c r="FH235" s="173"/>
      <c r="FI235" s="173"/>
      <c r="FJ235" s="173"/>
      <c r="FK235" s="173"/>
      <c r="FL235" s="173"/>
      <c r="FM235" s="173"/>
      <c r="FN235" s="173"/>
      <c r="FO235" s="173"/>
      <c r="FP235" s="173"/>
      <c r="FQ235" s="173"/>
      <c r="FR235" s="173"/>
      <c r="FS235" s="173"/>
      <c r="FT235" s="173"/>
      <c r="FU235" s="173"/>
      <c r="FV235" s="173"/>
      <c r="FW235" s="173"/>
      <c r="FX235" s="173"/>
      <c r="FY235" s="173"/>
      <c r="FZ235" s="173"/>
      <c r="GA235" s="173"/>
      <c r="GB235" s="173"/>
      <c r="GC235" s="173"/>
      <c r="GD235" s="173"/>
      <c r="GE235" s="173"/>
      <c r="GF235" s="173"/>
      <c r="GG235" s="173"/>
      <c r="GH235" s="173"/>
      <c r="GI235" s="173"/>
      <c r="GJ235" s="173"/>
      <c r="GK235" s="173"/>
      <c r="GL235" s="173"/>
      <c r="GM235" s="173"/>
      <c r="GN235" s="173"/>
      <c r="GO235" s="173"/>
      <c r="GP235" s="173"/>
      <c r="GQ235" s="173"/>
      <c r="GR235" s="173"/>
      <c r="GS235" s="173"/>
      <c r="GT235" s="173"/>
      <c r="GU235" s="173"/>
      <c r="GV235" s="173"/>
      <c r="GW235" s="173"/>
      <c r="GX235" s="173"/>
      <c r="GY235" s="173"/>
      <c r="GZ235" s="173"/>
      <c r="HA235" s="173"/>
      <c r="HB235" s="173"/>
      <c r="HC235" s="173"/>
      <c r="HD235" s="173"/>
      <c r="HE235" s="173"/>
      <c r="HF235" s="173"/>
      <c r="HG235" s="173"/>
      <c r="HH235" s="173"/>
      <c r="HI235" s="173"/>
      <c r="HJ235" s="173"/>
      <c r="HK235" s="173"/>
      <c r="HL235" s="173"/>
      <c r="HM235" s="173"/>
      <c r="HN235" s="173"/>
      <c r="HO235" s="173"/>
      <c r="HP235" s="173"/>
      <c r="HQ235" s="173"/>
      <c r="HR235" s="173"/>
      <c r="HS235" s="173"/>
      <c r="HT235" s="173"/>
      <c r="HU235" s="173"/>
      <c r="HV235" s="173"/>
      <c r="HW235" s="173"/>
      <c r="HX235" s="173"/>
      <c r="HY235" s="173"/>
      <c r="HZ235" s="173"/>
      <c r="IA235" s="173"/>
      <c r="IB235" s="173"/>
      <c r="IC235" s="173"/>
      <c r="ID235" s="173"/>
      <c r="IE235" s="173"/>
      <c r="IF235" s="173"/>
      <c r="IG235" s="173"/>
      <c r="IH235" s="173"/>
      <c r="II235" s="173"/>
      <c r="IJ235" s="173"/>
      <c r="IK235" s="173"/>
      <c r="IL235" s="173"/>
      <c r="IM235" s="173"/>
      <c r="IN235" s="173"/>
      <c r="IO235" s="173"/>
      <c r="IP235" s="173"/>
      <c r="IQ235" s="173"/>
      <c r="IR235" s="173"/>
      <c r="IS235" s="173"/>
      <c r="IT235" s="173"/>
      <c r="IU235" s="173"/>
      <c r="IV235" s="173"/>
      <c r="IW235" s="173"/>
      <c r="IX235" s="173"/>
      <c r="IY235" s="173"/>
      <c r="IZ235" s="173"/>
      <c r="JA235" s="173"/>
      <c r="JB235" s="173"/>
      <c r="JC235" s="173"/>
      <c r="JD235" s="173"/>
      <c r="JE235" s="173"/>
      <c r="JF235" s="173"/>
      <c r="JG235" s="173"/>
      <c r="JH235" s="173"/>
      <c r="JI235" s="173"/>
      <c r="JJ235" s="173"/>
      <c r="JK235" s="173"/>
      <c r="JL235" s="173"/>
      <c r="JM235" s="173"/>
      <c r="JN235" s="173"/>
      <c r="JO235" s="173"/>
      <c r="JP235" s="173"/>
      <c r="JQ235" s="173"/>
      <c r="JR235" s="173"/>
      <c r="JS235" s="173"/>
      <c r="JT235" s="173"/>
      <c r="JU235" s="173"/>
      <c r="JV235" s="173"/>
      <c r="JW235" s="173"/>
      <c r="JX235" s="173"/>
      <c r="JY235" s="173"/>
      <c r="JZ235" s="173"/>
      <c r="KA235" s="173"/>
      <c r="KB235" s="173"/>
      <c r="KC235" s="173"/>
      <c r="KD235" s="173"/>
      <c r="KE235" s="173"/>
      <c r="KF235" s="173"/>
      <c r="KG235" s="173"/>
      <c r="KH235" s="173"/>
      <c r="KI235" s="173"/>
      <c r="KJ235" s="173"/>
      <c r="KK235" s="173"/>
      <c r="KL235" s="173"/>
      <c r="KM235" s="173"/>
      <c r="KN235" s="173"/>
      <c r="KO235" s="173"/>
      <c r="KP235" s="173"/>
      <c r="KQ235" s="173"/>
      <c r="KR235" s="173"/>
      <c r="KS235" s="173"/>
      <c r="KT235" s="173"/>
      <c r="KU235" s="173"/>
      <c r="KV235" s="173"/>
      <c r="KW235" s="173"/>
      <c r="KX235" s="173"/>
      <c r="KY235" s="173"/>
      <c r="KZ235" s="173"/>
      <c r="LA235" s="173"/>
      <c r="LB235" s="173"/>
      <c r="LC235" s="173"/>
      <c r="LD235" s="173"/>
      <c r="LE235" s="173"/>
      <c r="LF235" s="173"/>
      <c r="LG235" s="173"/>
      <c r="LH235" s="173"/>
      <c r="LI235" s="173"/>
      <c r="LJ235" s="173"/>
      <c r="LK235" s="173"/>
      <c r="LL235" s="173"/>
      <c r="LM235" s="173"/>
      <c r="LN235" s="173"/>
      <c r="LO235" s="173"/>
      <c r="LP235" s="173"/>
      <c r="LQ235" s="173"/>
      <c r="LR235" s="173"/>
      <c r="LS235" s="173"/>
      <c r="LT235" s="173"/>
      <c r="LU235" s="173"/>
      <c r="LV235" s="173"/>
      <c r="LW235" s="173"/>
      <c r="LX235" s="173"/>
      <c r="LY235" s="173"/>
      <c r="LZ235" s="173"/>
      <c r="MA235" s="173"/>
      <c r="MB235" s="173"/>
      <c r="MC235" s="173"/>
      <c r="MD235" s="173"/>
      <c r="ME235" s="173"/>
      <c r="MF235" s="173"/>
      <c r="MG235" s="173"/>
      <c r="MH235" s="173"/>
      <c r="MI235" s="173"/>
      <c r="MJ235" s="173"/>
      <c r="MK235" s="173"/>
      <c r="ML235" s="173"/>
      <c r="MM235" s="173"/>
      <c r="MN235" s="173"/>
      <c r="MO235" s="173"/>
      <c r="MP235" s="173"/>
      <c r="MQ235" s="173"/>
      <c r="MR235" s="173"/>
      <c r="MS235" s="173"/>
      <c r="MT235" s="173"/>
      <c r="MU235" s="173"/>
      <c r="MV235" s="173"/>
      <c r="MW235" s="173"/>
      <c r="MX235" s="173"/>
      <c r="MY235" s="173"/>
      <c r="MZ235" s="173"/>
      <c r="NA235" s="173"/>
      <c r="NB235" s="173"/>
      <c r="NC235" s="173"/>
      <c r="ND235" s="173"/>
      <c r="NE235" s="173"/>
      <c r="NF235" s="173"/>
      <c r="NG235" s="173"/>
      <c r="NH235" s="173"/>
      <c r="NI235" s="173"/>
      <c r="NJ235" s="173"/>
      <c r="NK235" s="173"/>
      <c r="NL235" s="173"/>
      <c r="NM235" s="173"/>
      <c r="NN235" s="173"/>
      <c r="NO235" s="173"/>
      <c r="NP235" s="173"/>
      <c r="NQ235" s="173"/>
      <c r="NR235" s="173"/>
      <c r="NS235" s="173"/>
      <c r="NT235" s="173"/>
      <c r="NU235" s="173"/>
      <c r="NV235" s="173"/>
      <c r="NW235" s="173"/>
      <c r="NX235" s="173"/>
      <c r="NY235" s="173"/>
      <c r="NZ235" s="173"/>
      <c r="OA235" s="173"/>
      <c r="OB235" s="173"/>
      <c r="OC235" s="173"/>
      <c r="OD235" s="173"/>
      <c r="OE235" s="173"/>
      <c r="OF235" s="173"/>
      <c r="OG235" s="173"/>
      <c r="OH235" s="173"/>
      <c r="OI235" s="173"/>
      <c r="OJ235" s="173"/>
      <c r="OK235" s="173"/>
      <c r="OL235" s="173"/>
      <c r="OM235" s="173"/>
      <c r="ON235" s="173"/>
      <c r="OO235" s="173"/>
      <c r="OP235" s="173"/>
      <c r="OQ235" s="173"/>
      <c r="OR235" s="173"/>
      <c r="OS235" s="173"/>
      <c r="OT235" s="173"/>
      <c r="OU235" s="173"/>
      <c r="OV235" s="173"/>
      <c r="OW235" s="173"/>
      <c r="OX235" s="173"/>
      <c r="OY235" s="173"/>
      <c r="OZ235" s="173"/>
      <c r="PA235" s="173"/>
      <c r="PB235" s="173"/>
      <c r="PC235" s="173"/>
      <c r="PD235" s="173"/>
      <c r="PE235" s="173"/>
      <c r="PF235" s="173"/>
      <c r="PG235" s="173"/>
      <c r="PH235" s="173"/>
      <c r="PI235" s="173"/>
      <c r="PJ235" s="173"/>
      <c r="PK235" s="173"/>
      <c r="PL235" s="173"/>
      <c r="PM235" s="173"/>
      <c r="PN235" s="173"/>
      <c r="PO235" s="173"/>
      <c r="PP235" s="173"/>
      <c r="PQ235" s="173"/>
      <c r="PR235" s="173"/>
      <c r="PS235" s="173"/>
      <c r="PT235" s="173"/>
      <c r="PU235" s="173"/>
      <c r="PV235" s="173"/>
      <c r="PW235" s="173"/>
      <c r="PX235" s="173"/>
      <c r="PY235" s="173"/>
      <c r="PZ235" s="173"/>
      <c r="QA235" s="173"/>
      <c r="QB235" s="173"/>
      <c r="QC235" s="173"/>
      <c r="QD235" s="173"/>
      <c r="QE235" s="173"/>
      <c r="QF235" s="173"/>
      <c r="QG235" s="173"/>
      <c r="QH235" s="173"/>
      <c r="QI235" s="173"/>
      <c r="QJ235" s="173"/>
      <c r="QK235" s="173"/>
      <c r="QL235" s="173"/>
      <c r="QM235" s="173"/>
      <c r="QN235" s="173"/>
      <c r="QO235" s="173"/>
      <c r="QP235" s="173"/>
      <c r="QQ235" s="173"/>
      <c r="QR235" s="173"/>
      <c r="QS235" s="173"/>
      <c r="QT235" s="173"/>
      <c r="QU235" s="173"/>
      <c r="QV235" s="173"/>
      <c r="QW235" s="173"/>
      <c r="QX235" s="173"/>
      <c r="QY235" s="173"/>
      <c r="QZ235" s="173"/>
      <c r="RA235" s="173"/>
      <c r="RB235" s="173"/>
      <c r="RC235" s="173"/>
      <c r="RD235" s="173"/>
      <c r="RE235" s="173"/>
      <c r="RF235" s="173"/>
      <c r="RG235" s="173"/>
      <c r="RH235" s="173"/>
      <c r="RI235" s="173"/>
      <c r="RJ235" s="173"/>
      <c r="RK235" s="173"/>
      <c r="RL235" s="173"/>
      <c r="RM235" s="173"/>
      <c r="RN235" s="173"/>
      <c r="RO235" s="173"/>
      <c r="RP235" s="173"/>
      <c r="RQ235" s="173"/>
      <c r="RR235" s="173"/>
      <c r="RS235" s="173"/>
      <c r="RT235" s="173"/>
      <c r="RU235" s="173"/>
      <c r="RV235" s="173"/>
      <c r="RW235" s="173"/>
      <c r="RX235" s="173"/>
      <c r="RY235" s="173"/>
      <c r="RZ235" s="173"/>
      <c r="SA235" s="173"/>
      <c r="SB235" s="173"/>
      <c r="SC235" s="173"/>
      <c r="SD235" s="173"/>
      <c r="SE235" s="173"/>
      <c r="SF235" s="173"/>
      <c r="SG235" s="173"/>
      <c r="SH235" s="173"/>
      <c r="SI235" s="173"/>
      <c r="SJ235" s="173"/>
      <c r="SK235" s="173"/>
      <c r="SL235" s="173"/>
      <c r="SM235" s="173"/>
      <c r="SN235" s="173"/>
      <c r="SO235" s="173"/>
      <c r="SP235" s="173"/>
      <c r="SQ235" s="173"/>
      <c r="SR235" s="173"/>
      <c r="SS235" s="173"/>
      <c r="ST235" s="173"/>
      <c r="SU235" s="173"/>
      <c r="SV235" s="173"/>
      <c r="SW235" s="173"/>
      <c r="SX235" s="173"/>
      <c r="SY235" s="173"/>
      <c r="SZ235" s="173"/>
      <c r="TA235" s="173"/>
      <c r="TB235" s="173"/>
      <c r="TC235" s="173"/>
      <c r="TD235" s="173"/>
      <c r="TE235" s="173"/>
      <c r="TF235" s="173"/>
      <c r="TG235" s="173"/>
      <c r="TH235" s="173"/>
      <c r="TI235" s="173"/>
      <c r="TJ235" s="173"/>
      <c r="TK235" s="173"/>
      <c r="TL235" s="173"/>
      <c r="TM235" s="173"/>
      <c r="TN235" s="173"/>
      <c r="TO235" s="173"/>
      <c r="TP235" s="173"/>
      <c r="TQ235" s="173"/>
      <c r="TR235" s="173"/>
      <c r="TS235" s="173"/>
      <c r="TT235" s="173"/>
      <c r="TU235" s="173"/>
      <c r="TV235" s="173"/>
      <c r="TW235" s="173"/>
      <c r="TX235" s="173"/>
      <c r="TY235" s="173"/>
      <c r="TZ235" s="173"/>
      <c r="UA235" s="173"/>
      <c r="UB235" s="173"/>
      <c r="UC235" s="173"/>
      <c r="UD235" s="173"/>
      <c r="UE235" s="173"/>
      <c r="UF235" s="173"/>
      <c r="UG235" s="173"/>
      <c r="UH235" s="173"/>
      <c r="UI235" s="173"/>
      <c r="UJ235" s="173"/>
      <c r="UK235" s="173"/>
      <c r="UL235" s="173"/>
      <c r="UM235" s="173"/>
      <c r="UN235" s="173"/>
      <c r="UO235" s="173"/>
      <c r="UP235" s="173"/>
      <c r="UQ235" s="173"/>
      <c r="UR235" s="173"/>
      <c r="US235" s="173"/>
      <c r="UT235" s="173"/>
      <c r="UU235" s="173"/>
      <c r="UV235" s="173"/>
      <c r="UW235" s="173"/>
      <c r="UX235" s="173"/>
      <c r="UY235" s="173"/>
      <c r="UZ235" s="173"/>
      <c r="VA235" s="173"/>
      <c r="VB235" s="173"/>
      <c r="VC235" s="173"/>
      <c r="VD235" s="173"/>
      <c r="VE235" s="173"/>
      <c r="VF235" s="173"/>
      <c r="VG235" s="173"/>
      <c r="VH235" s="173"/>
      <c r="VI235" s="173"/>
      <c r="VJ235" s="173"/>
      <c r="VK235" s="173"/>
      <c r="VL235" s="173"/>
      <c r="VM235" s="173"/>
      <c r="VN235" s="173"/>
      <c r="VO235" s="173"/>
      <c r="VP235" s="173"/>
      <c r="VQ235" s="173"/>
      <c r="VR235" s="173"/>
      <c r="VS235" s="173"/>
      <c r="VT235" s="173"/>
      <c r="VU235" s="173"/>
      <c r="VV235" s="173"/>
      <c r="VW235" s="173"/>
      <c r="VX235" s="173"/>
      <c r="VY235" s="173"/>
      <c r="VZ235" s="173"/>
      <c r="WA235" s="173"/>
      <c r="WB235" s="173"/>
      <c r="WC235" s="173"/>
      <c r="WD235" s="173"/>
      <c r="WE235" s="173"/>
      <c r="WF235" s="173"/>
      <c r="WG235" s="173"/>
      <c r="WH235" s="173"/>
      <c r="WI235" s="173"/>
      <c r="WJ235" s="173"/>
      <c r="WK235" s="173"/>
      <c r="WL235" s="173"/>
      <c r="WM235" s="173"/>
      <c r="WN235" s="173"/>
      <c r="WO235" s="173"/>
      <c r="WP235" s="173"/>
      <c r="WQ235" s="173"/>
      <c r="WR235" s="173"/>
      <c r="WS235" s="173"/>
      <c r="WT235" s="173"/>
      <c r="WU235" s="173"/>
      <c r="WV235" s="173"/>
      <c r="WW235" s="173"/>
      <c r="WX235" s="173"/>
      <c r="WY235" s="173"/>
      <c r="WZ235" s="173"/>
      <c r="XA235" s="173"/>
      <c r="XB235" s="173"/>
      <c r="XC235" s="173"/>
      <c r="XD235" s="173"/>
      <c r="XE235" s="173"/>
      <c r="XF235" s="173"/>
      <c r="XG235" s="173"/>
      <c r="XH235" s="173"/>
      <c r="XI235" s="173"/>
      <c r="XJ235" s="173"/>
      <c r="XK235" s="173"/>
      <c r="XL235" s="173"/>
      <c r="XM235" s="173"/>
      <c r="XN235" s="173"/>
      <c r="XO235" s="173"/>
      <c r="XP235" s="173"/>
      <c r="XQ235" s="173"/>
      <c r="XR235" s="173"/>
      <c r="XS235" s="173"/>
      <c r="XT235" s="173"/>
      <c r="XU235" s="173"/>
      <c r="XV235" s="173"/>
      <c r="XW235" s="173"/>
      <c r="XX235" s="173"/>
      <c r="XY235" s="173"/>
      <c r="XZ235" s="173"/>
      <c r="YA235" s="173"/>
      <c r="YB235" s="173"/>
      <c r="YC235" s="173"/>
      <c r="YD235" s="173"/>
      <c r="YE235" s="173"/>
      <c r="YF235" s="173"/>
      <c r="YG235" s="173"/>
      <c r="YH235" s="173"/>
      <c r="YI235" s="173"/>
      <c r="YJ235" s="173"/>
      <c r="YK235" s="173"/>
      <c r="YL235" s="173"/>
      <c r="YM235" s="173"/>
      <c r="YN235" s="173"/>
      <c r="YO235" s="173"/>
      <c r="YP235" s="173"/>
      <c r="YQ235" s="173"/>
      <c r="YR235" s="173"/>
      <c r="YS235" s="173"/>
      <c r="YT235" s="173"/>
      <c r="YU235" s="173"/>
      <c r="YV235" s="173"/>
      <c r="YW235" s="173"/>
      <c r="YX235" s="173"/>
      <c r="YY235" s="173"/>
      <c r="YZ235" s="173"/>
      <c r="ZA235" s="173"/>
      <c r="ZB235" s="173"/>
      <c r="ZC235" s="173"/>
      <c r="ZD235" s="173"/>
      <c r="ZE235" s="173"/>
      <c r="ZF235" s="173"/>
      <c r="ZG235" s="173"/>
      <c r="ZH235" s="173"/>
      <c r="ZI235" s="173"/>
      <c r="ZJ235" s="173"/>
      <c r="ZK235" s="173"/>
      <c r="ZL235" s="173"/>
      <c r="ZM235" s="173"/>
      <c r="ZN235" s="173"/>
      <c r="ZO235" s="173"/>
      <c r="ZP235" s="173"/>
      <c r="ZQ235" s="173"/>
      <c r="ZR235" s="173"/>
      <c r="ZS235" s="173"/>
      <c r="ZT235" s="173"/>
      <c r="ZU235" s="173"/>
      <c r="ZV235" s="173"/>
      <c r="ZW235" s="173"/>
      <c r="ZX235" s="173"/>
      <c r="ZY235" s="173"/>
      <c r="ZZ235" s="173"/>
      <c r="AAA235" s="173"/>
      <c r="AAB235" s="173"/>
      <c r="AAC235" s="173"/>
      <c r="AAD235" s="173"/>
      <c r="AAE235" s="173"/>
      <c r="AAF235" s="173"/>
      <c r="AAG235" s="173"/>
      <c r="AAH235" s="173"/>
      <c r="AAI235" s="173"/>
      <c r="AAJ235" s="173"/>
      <c r="AAK235" s="173"/>
      <c r="AAL235" s="173"/>
      <c r="AAM235" s="173"/>
      <c r="AAN235" s="173"/>
      <c r="AAO235" s="173"/>
      <c r="AAP235" s="173"/>
      <c r="AAQ235" s="173"/>
      <c r="AAR235" s="173"/>
      <c r="AAS235" s="173"/>
      <c r="AAT235" s="173"/>
      <c r="AAU235" s="173"/>
      <c r="AAV235" s="173"/>
      <c r="AAW235" s="173"/>
      <c r="AAX235" s="173"/>
      <c r="AAY235" s="173"/>
      <c r="AAZ235" s="173"/>
      <c r="ABA235" s="173"/>
      <c r="ABB235" s="173"/>
      <c r="ABC235" s="173"/>
      <c r="ABD235" s="173"/>
      <c r="ABE235" s="173"/>
      <c r="ABF235" s="173"/>
      <c r="ABG235" s="173"/>
      <c r="ABH235" s="173"/>
      <c r="ABI235" s="173"/>
      <c r="ABJ235" s="173"/>
      <c r="ABK235" s="173"/>
      <c r="ABL235" s="173"/>
      <c r="ABM235" s="173"/>
      <c r="ABN235" s="173"/>
      <c r="ABO235" s="173"/>
      <c r="ABP235" s="173"/>
      <c r="ABQ235" s="173"/>
      <c r="ABR235" s="173"/>
      <c r="ABS235" s="173"/>
      <c r="ABT235" s="173"/>
      <c r="ABU235" s="173"/>
      <c r="ABV235" s="173"/>
      <c r="ABW235" s="173"/>
      <c r="ABX235" s="173"/>
      <c r="ABY235" s="173"/>
      <c r="ABZ235" s="173"/>
      <c r="ACA235" s="173"/>
      <c r="ACB235" s="173"/>
      <c r="ACC235" s="173"/>
      <c r="ACD235" s="173"/>
      <c r="ACE235" s="173"/>
      <c r="ACF235" s="173"/>
      <c r="ACG235" s="173"/>
      <c r="ACH235" s="173"/>
      <c r="ACI235" s="173"/>
      <c r="ACJ235" s="173"/>
      <c r="ACK235" s="173"/>
      <c r="ACL235" s="173"/>
      <c r="ACM235" s="173"/>
      <c r="ACN235" s="173"/>
      <c r="ACO235" s="173"/>
      <c r="ACP235" s="173"/>
      <c r="ACQ235" s="173"/>
      <c r="ACR235" s="173"/>
      <c r="ACS235" s="173"/>
      <c r="ACT235" s="173"/>
      <c r="ACU235" s="173"/>
      <c r="ACV235" s="173"/>
      <c r="ACW235" s="173"/>
      <c r="ACX235" s="173"/>
      <c r="ACY235" s="173"/>
      <c r="ACZ235" s="173"/>
      <c r="ADA235" s="173"/>
      <c r="ADB235" s="173"/>
      <c r="ADC235" s="173"/>
      <c r="ADD235" s="173"/>
      <c r="ADE235" s="173"/>
      <c r="ADF235" s="173"/>
      <c r="ADG235" s="173"/>
      <c r="ADH235" s="173"/>
      <c r="ADI235" s="173"/>
      <c r="ADJ235" s="173"/>
      <c r="ADK235" s="173"/>
      <c r="ADL235" s="173"/>
      <c r="ADM235" s="173"/>
      <c r="ADN235" s="173"/>
      <c r="ADO235" s="173"/>
      <c r="ADP235" s="173"/>
      <c r="ADQ235" s="173"/>
      <c r="ADR235" s="173"/>
      <c r="ADS235" s="173"/>
      <c r="ADT235" s="173"/>
      <c r="ADU235" s="173"/>
      <c r="ADV235" s="173"/>
      <c r="ADW235" s="173"/>
      <c r="ADX235" s="173"/>
      <c r="ADY235" s="173"/>
      <c r="ADZ235" s="173"/>
      <c r="AEA235" s="173"/>
      <c r="AEB235" s="173"/>
      <c r="AEC235" s="173"/>
      <c r="AED235" s="173"/>
      <c r="AEE235" s="173"/>
      <c r="AEF235" s="173"/>
      <c r="AEG235" s="173"/>
      <c r="AEH235" s="173"/>
      <c r="AEI235" s="173"/>
      <c r="AEJ235" s="173"/>
      <c r="AEK235" s="173"/>
      <c r="AEL235" s="173"/>
      <c r="AEM235" s="173"/>
      <c r="AEN235" s="173"/>
      <c r="AEO235" s="173"/>
      <c r="AEP235" s="173"/>
      <c r="AEQ235" s="173"/>
      <c r="AER235" s="173"/>
      <c r="AES235" s="173"/>
      <c r="AET235" s="173"/>
      <c r="AEU235" s="173"/>
      <c r="AEV235" s="173"/>
      <c r="AEW235" s="173"/>
      <c r="AEX235" s="173"/>
      <c r="AEY235" s="173"/>
      <c r="AEZ235" s="173"/>
      <c r="AFA235" s="173"/>
      <c r="AFB235" s="173"/>
      <c r="AFC235" s="173"/>
      <c r="AFD235" s="173"/>
      <c r="AFE235" s="173"/>
      <c r="AFF235" s="173"/>
      <c r="AFG235" s="173"/>
      <c r="AFH235" s="173"/>
      <c r="AFI235" s="173"/>
      <c r="AFJ235" s="173"/>
      <c r="AFK235" s="173"/>
      <c r="AFL235" s="173"/>
      <c r="AFM235" s="173"/>
      <c r="AFN235" s="173"/>
      <c r="AFO235" s="173"/>
      <c r="AFP235" s="173"/>
      <c r="AFQ235" s="173"/>
      <c r="AFR235" s="173"/>
      <c r="AFS235" s="173"/>
      <c r="AFT235" s="173"/>
      <c r="AFU235" s="173"/>
      <c r="AFV235" s="173"/>
      <c r="AFW235" s="173"/>
      <c r="AFX235" s="173"/>
      <c r="AFY235" s="173"/>
      <c r="AFZ235" s="173"/>
      <c r="AGA235" s="173"/>
      <c r="AGB235" s="173"/>
      <c r="AGC235" s="173"/>
      <c r="AGD235" s="173"/>
      <c r="AGE235" s="173"/>
      <c r="AGF235" s="173"/>
      <c r="AGG235" s="173"/>
      <c r="AGH235" s="173"/>
      <c r="AGI235" s="173"/>
      <c r="AGJ235" s="173"/>
      <c r="AGK235" s="173"/>
      <c r="AGL235" s="173"/>
      <c r="AGM235" s="173"/>
      <c r="AGN235" s="173"/>
      <c r="AGO235" s="173"/>
      <c r="AGP235" s="173"/>
      <c r="AGQ235" s="173"/>
      <c r="AGR235" s="173"/>
      <c r="AGS235" s="173"/>
      <c r="AGT235" s="173"/>
      <c r="AGU235" s="173"/>
      <c r="AGV235" s="173"/>
      <c r="AGW235" s="173"/>
      <c r="AGX235" s="173"/>
      <c r="AGY235" s="173"/>
      <c r="AGZ235" s="173"/>
      <c r="AHA235" s="173"/>
      <c r="AHB235" s="173"/>
      <c r="AHC235" s="173"/>
      <c r="AHD235" s="173"/>
      <c r="AHE235" s="173"/>
      <c r="AHF235" s="173"/>
      <c r="AHG235" s="173"/>
      <c r="AHH235" s="173"/>
      <c r="AHI235" s="173"/>
      <c r="AHJ235" s="173"/>
      <c r="AHK235" s="173"/>
      <c r="AHL235" s="173"/>
      <c r="AHM235" s="173"/>
      <c r="AHN235" s="173"/>
      <c r="AHO235" s="173"/>
      <c r="AHP235" s="173"/>
      <c r="AHQ235" s="173"/>
      <c r="AHR235" s="173"/>
      <c r="AHS235" s="173"/>
      <c r="AHT235" s="173"/>
      <c r="AHU235" s="173"/>
      <c r="AHV235" s="173"/>
      <c r="AHW235" s="173"/>
      <c r="AHX235" s="173"/>
      <c r="AHY235" s="173"/>
      <c r="AHZ235" s="173"/>
      <c r="AIA235" s="173"/>
      <c r="AIB235" s="173"/>
      <c r="AIC235" s="173"/>
      <c r="AID235" s="173"/>
      <c r="AIE235" s="173"/>
      <c r="AIF235" s="173"/>
      <c r="AIG235" s="173"/>
      <c r="AIH235" s="173"/>
      <c r="AII235" s="173"/>
      <c r="AIJ235" s="173"/>
      <c r="AIK235" s="173"/>
      <c r="AIL235" s="173"/>
      <c r="AIM235" s="173"/>
      <c r="AIN235" s="173"/>
      <c r="AIO235" s="173"/>
      <c r="AIP235" s="173"/>
      <c r="AIQ235" s="173"/>
      <c r="AIR235" s="173"/>
      <c r="AIS235" s="173"/>
      <c r="AIT235" s="173"/>
      <c r="AIU235" s="173"/>
      <c r="AIV235" s="173"/>
      <c r="AIW235" s="173"/>
      <c r="AIX235" s="173"/>
      <c r="AIY235" s="173"/>
      <c r="AIZ235" s="173"/>
      <c r="AJA235" s="173"/>
      <c r="AJB235" s="173"/>
      <c r="AJC235" s="173"/>
      <c r="AJD235" s="173"/>
      <c r="AJE235" s="173"/>
      <c r="AJF235" s="173"/>
      <c r="AJG235" s="173"/>
      <c r="AJH235" s="173"/>
      <c r="AJI235" s="173"/>
      <c r="AJJ235" s="173"/>
      <c r="AJK235" s="173"/>
      <c r="AJL235" s="173"/>
      <c r="AJM235" s="173"/>
      <c r="AJN235" s="173"/>
      <c r="AJO235" s="173"/>
      <c r="AJP235" s="173"/>
      <c r="AJQ235" s="173"/>
      <c r="AJR235" s="173"/>
      <c r="AJS235" s="173"/>
      <c r="AJT235" s="173"/>
      <c r="AJU235" s="173"/>
      <c r="AJV235" s="173"/>
      <c r="AJW235" s="173"/>
      <c r="AJX235" s="173"/>
      <c r="AJY235" s="173"/>
      <c r="AJZ235" s="173"/>
      <c r="AKA235" s="173"/>
      <c r="AKB235" s="173"/>
      <c r="AKC235" s="173"/>
      <c r="AKD235" s="173"/>
      <c r="AKE235" s="173"/>
      <c r="AKF235" s="173"/>
      <c r="AKG235" s="173"/>
      <c r="AKH235" s="173"/>
      <c r="AKI235" s="173"/>
      <c r="AKJ235" s="173"/>
      <c r="AKK235" s="173"/>
      <c r="AKL235" s="173"/>
      <c r="AKM235" s="173"/>
      <c r="AKN235" s="173"/>
      <c r="AKO235" s="173"/>
      <c r="AKP235" s="173"/>
      <c r="AKQ235" s="173"/>
      <c r="AKR235" s="173"/>
      <c r="AKS235" s="173"/>
      <c r="AKT235" s="173"/>
      <c r="AKU235" s="173"/>
      <c r="AKV235" s="173"/>
      <c r="AKW235" s="173"/>
      <c r="AKX235" s="173"/>
      <c r="AKY235" s="173"/>
      <c r="AKZ235" s="173"/>
      <c r="ALA235" s="173"/>
      <c r="ALB235" s="173"/>
      <c r="ALC235" s="173"/>
      <c r="ALD235" s="173"/>
      <c r="ALE235" s="173"/>
      <c r="ALF235" s="173"/>
      <c r="ALG235" s="173"/>
      <c r="ALH235" s="173"/>
      <c r="ALI235" s="173"/>
      <c r="ALJ235" s="173"/>
      <c r="ALK235" s="173"/>
      <c r="ALL235" s="173"/>
      <c r="ALM235" s="173"/>
      <c r="ALN235" s="173"/>
      <c r="ALO235" s="173"/>
      <c r="ALP235" s="173"/>
      <c r="ALQ235" s="173"/>
      <c r="ALR235" s="173"/>
      <c r="ALS235" s="173"/>
      <c r="ALT235" s="173"/>
      <c r="ALU235" s="173"/>
      <c r="ALV235" s="173"/>
      <c r="ALW235" s="173"/>
      <c r="ALX235" s="173"/>
      <c r="ALY235" s="173"/>
      <c r="ALZ235" s="173"/>
      <c r="AMA235" s="173"/>
      <c r="AMB235" s="173"/>
      <c r="AMC235" s="173"/>
      <c r="AMD235" s="173"/>
      <c r="AME235" s="173"/>
      <c r="AMF235" s="173"/>
      <c r="AMG235" s="173"/>
      <c r="AMH235" s="173"/>
      <c r="AMI235" s="173"/>
      <c r="AMJ235" s="173"/>
      <c r="AMK235" s="173"/>
      <c r="AML235" s="173"/>
      <c r="AMM235" s="173"/>
      <c r="AMN235" s="173"/>
      <c r="AMO235" s="173"/>
      <c r="AMP235" s="173"/>
      <c r="AMQ235" s="173"/>
      <c r="AMR235" s="173"/>
      <c r="AMS235" s="173"/>
      <c r="AMT235" s="173"/>
      <c r="AMU235" s="173"/>
      <c r="AMV235" s="173"/>
      <c r="AMW235" s="173"/>
      <c r="AMX235" s="173"/>
      <c r="AMY235" s="173"/>
      <c r="AMZ235" s="173"/>
      <c r="ANA235" s="173"/>
      <c r="ANB235" s="173"/>
      <c r="ANC235" s="173"/>
      <c r="AND235" s="173"/>
      <c r="ANE235" s="173"/>
      <c r="ANF235" s="173"/>
      <c r="ANG235" s="173"/>
      <c r="ANH235" s="173"/>
      <c r="ANI235" s="173"/>
      <c r="ANJ235" s="173"/>
      <c r="ANK235" s="173"/>
      <c r="ANL235" s="173"/>
      <c r="ANM235" s="173"/>
      <c r="ANN235" s="173"/>
      <c r="ANO235" s="173"/>
      <c r="ANP235" s="173"/>
      <c r="ANQ235" s="173"/>
      <c r="ANR235" s="173"/>
      <c r="ANS235" s="173"/>
      <c r="ANT235" s="173"/>
      <c r="ANU235" s="173"/>
      <c r="ANV235" s="173"/>
      <c r="ANW235" s="173"/>
      <c r="ANX235" s="173"/>
      <c r="ANY235" s="173"/>
      <c r="ANZ235" s="173"/>
      <c r="AOA235" s="173"/>
      <c r="AOB235" s="173"/>
      <c r="AOC235" s="173"/>
      <c r="AOD235" s="173"/>
      <c r="AOE235" s="173"/>
      <c r="AOF235" s="173"/>
      <c r="AOG235" s="173"/>
      <c r="AOH235" s="173"/>
      <c r="AOI235" s="173"/>
      <c r="AOJ235" s="173"/>
      <c r="AOK235" s="173"/>
      <c r="AOL235" s="173"/>
      <c r="AOM235" s="173"/>
      <c r="AON235" s="173"/>
      <c r="AOO235" s="173"/>
      <c r="AOP235" s="173"/>
      <c r="AOQ235" s="173"/>
      <c r="AOR235" s="173"/>
      <c r="AOS235" s="173"/>
      <c r="AOT235" s="173"/>
      <c r="AOU235" s="173"/>
      <c r="AOV235" s="173"/>
      <c r="AOW235" s="173"/>
      <c r="AOX235" s="173"/>
      <c r="AOY235" s="173"/>
      <c r="AOZ235" s="173"/>
      <c r="APA235" s="173"/>
      <c r="APB235" s="173"/>
      <c r="APC235" s="173"/>
      <c r="APD235" s="173"/>
      <c r="APE235" s="173"/>
      <c r="APF235" s="173"/>
      <c r="APG235" s="173"/>
      <c r="APH235" s="173"/>
      <c r="API235" s="173"/>
      <c r="APJ235" s="173"/>
      <c r="APK235" s="173"/>
      <c r="APL235" s="173"/>
      <c r="APM235" s="173"/>
      <c r="APN235" s="173"/>
      <c r="APO235" s="173"/>
      <c r="APP235" s="173"/>
      <c r="APQ235" s="173"/>
      <c r="APR235" s="173"/>
      <c r="APS235" s="173"/>
      <c r="APT235" s="173"/>
      <c r="APU235" s="173"/>
      <c r="APV235" s="173"/>
      <c r="APW235" s="173"/>
      <c r="APX235" s="173"/>
      <c r="APY235" s="173"/>
      <c r="APZ235" s="173"/>
      <c r="AQA235" s="173"/>
      <c r="AQB235" s="173"/>
      <c r="AQC235" s="173"/>
      <c r="AQD235" s="173"/>
      <c r="AQE235" s="173"/>
      <c r="AQF235" s="173"/>
      <c r="AQG235" s="173"/>
      <c r="AQH235" s="173"/>
      <c r="AQI235" s="173"/>
      <c r="AQJ235" s="173"/>
      <c r="AQK235" s="173"/>
      <c r="AQL235" s="173"/>
      <c r="AQM235" s="173"/>
      <c r="AQN235" s="173"/>
      <c r="AQO235" s="173"/>
      <c r="AQP235" s="173"/>
      <c r="AQQ235" s="173"/>
      <c r="AQR235" s="173"/>
      <c r="AQS235" s="173"/>
      <c r="AQT235" s="173"/>
      <c r="AQU235" s="173"/>
      <c r="AQV235" s="173"/>
      <c r="AQW235" s="173"/>
      <c r="AQX235" s="173"/>
      <c r="AQY235" s="173"/>
      <c r="AQZ235" s="173"/>
      <c r="ARA235" s="173"/>
      <c r="ARB235" s="173"/>
      <c r="ARC235" s="173"/>
      <c r="ARD235" s="173"/>
      <c r="ARE235" s="173"/>
      <c r="ARF235" s="173"/>
      <c r="ARG235" s="173"/>
      <c r="ARH235" s="173"/>
      <c r="ARI235" s="173"/>
      <c r="ARJ235" s="173"/>
      <c r="ARK235" s="173"/>
      <c r="ARL235" s="173"/>
      <c r="ARM235" s="173"/>
      <c r="ARN235" s="173"/>
      <c r="ARO235" s="173"/>
      <c r="ARP235" s="173"/>
      <c r="ARQ235" s="173"/>
      <c r="ARR235" s="173"/>
      <c r="ARS235" s="173"/>
      <c r="ART235" s="173"/>
      <c r="ARU235" s="173"/>
      <c r="ARV235" s="173"/>
      <c r="ARW235" s="173"/>
      <c r="ARX235" s="173"/>
      <c r="ARY235" s="173"/>
      <c r="ARZ235" s="173"/>
      <c r="ASA235" s="173"/>
      <c r="ASB235" s="173"/>
      <c r="ASC235" s="173"/>
      <c r="ASD235" s="173"/>
      <c r="ASE235" s="173"/>
      <c r="ASF235" s="173"/>
      <c r="ASG235" s="173"/>
      <c r="ASH235" s="173"/>
      <c r="ASI235" s="173"/>
      <c r="ASJ235" s="173"/>
      <c r="ASK235" s="173"/>
      <c r="ASL235" s="173"/>
      <c r="ASM235" s="173"/>
      <c r="ASN235" s="173"/>
      <c r="ASO235" s="173"/>
      <c r="ASP235" s="173"/>
      <c r="ASQ235" s="173"/>
      <c r="ASR235" s="173"/>
      <c r="ASS235" s="173"/>
      <c r="AST235" s="173"/>
      <c r="ASU235" s="173"/>
      <c r="ASV235" s="173"/>
      <c r="ASW235" s="173"/>
      <c r="ASX235" s="173"/>
      <c r="ASY235" s="173"/>
      <c r="ASZ235" s="173"/>
      <c r="ATA235" s="173"/>
      <c r="ATB235" s="173"/>
      <c r="ATC235" s="173"/>
      <c r="ATD235" s="173"/>
      <c r="ATE235" s="173"/>
      <c r="ATF235" s="173"/>
      <c r="ATG235" s="173"/>
      <c r="ATH235" s="173"/>
      <c r="ATI235" s="173"/>
      <c r="ATJ235" s="173"/>
      <c r="ATK235" s="173"/>
      <c r="ATL235" s="173"/>
      <c r="ATM235" s="173"/>
      <c r="ATN235" s="173"/>
      <c r="ATO235" s="173"/>
      <c r="ATP235" s="173"/>
      <c r="ATQ235" s="173"/>
      <c r="ATR235" s="173"/>
      <c r="ATS235" s="173"/>
      <c r="ATT235" s="173"/>
      <c r="ATU235" s="173"/>
      <c r="ATV235" s="173"/>
      <c r="ATW235" s="173"/>
      <c r="ATX235" s="173"/>
      <c r="ATY235" s="173"/>
      <c r="ATZ235" s="173"/>
      <c r="AUA235" s="173"/>
      <c r="AUB235" s="173"/>
      <c r="AUC235" s="173"/>
      <c r="AUD235" s="173"/>
      <c r="AUE235" s="173"/>
      <c r="AUF235" s="173"/>
      <c r="AUG235" s="173"/>
      <c r="AUH235" s="173"/>
      <c r="AUI235" s="173"/>
      <c r="AUJ235" s="173"/>
      <c r="AUK235" s="173"/>
      <c r="AUL235" s="173"/>
      <c r="AUM235" s="173"/>
      <c r="AUN235" s="173"/>
      <c r="AUO235" s="173"/>
      <c r="AUP235" s="173"/>
      <c r="AUQ235" s="173"/>
      <c r="AUR235" s="173"/>
      <c r="AUS235" s="173"/>
      <c r="AUT235" s="173"/>
      <c r="AUU235" s="173"/>
      <c r="AUV235" s="173"/>
      <c r="AUW235" s="173"/>
      <c r="AUX235" s="173"/>
      <c r="AUY235" s="173"/>
      <c r="AUZ235" s="173"/>
      <c r="AVA235" s="173"/>
      <c r="AVB235" s="173"/>
      <c r="AVC235" s="173"/>
      <c r="AVD235" s="173"/>
      <c r="AVE235" s="173"/>
      <c r="AVF235" s="173"/>
      <c r="AVG235" s="173"/>
      <c r="AVH235" s="173"/>
      <c r="AVI235" s="173"/>
      <c r="AVJ235" s="173"/>
      <c r="AVK235" s="173"/>
      <c r="AVL235" s="173"/>
      <c r="AVM235" s="173"/>
      <c r="AVN235" s="173"/>
      <c r="AVO235" s="173"/>
      <c r="AVP235" s="173"/>
      <c r="AVQ235" s="173"/>
      <c r="AVR235" s="173"/>
      <c r="AVS235" s="173"/>
      <c r="AVT235" s="173"/>
      <c r="AVU235" s="173"/>
      <c r="AVV235" s="173"/>
      <c r="AVW235" s="173"/>
      <c r="AVX235" s="173"/>
      <c r="AVY235" s="173"/>
      <c r="AVZ235" s="173"/>
      <c r="AWA235" s="173"/>
      <c r="AWB235" s="173"/>
      <c r="AWC235" s="173"/>
      <c r="AWD235" s="173"/>
      <c r="AWE235" s="173"/>
      <c r="AWF235" s="173"/>
      <c r="AWG235" s="173"/>
      <c r="AWH235" s="173"/>
      <c r="AWI235" s="173"/>
      <c r="AWJ235" s="173"/>
      <c r="AWK235" s="173"/>
      <c r="AWL235" s="173"/>
      <c r="AWM235" s="173"/>
      <c r="AWN235" s="173"/>
      <c r="AWO235" s="173"/>
      <c r="AWP235" s="173"/>
      <c r="AWQ235" s="173"/>
      <c r="AWR235" s="173"/>
      <c r="AWS235" s="173"/>
      <c r="AWT235" s="173"/>
      <c r="AWU235" s="173"/>
      <c r="AWV235" s="173"/>
      <c r="AWW235" s="173"/>
      <c r="AWX235" s="173"/>
      <c r="AWY235" s="173"/>
      <c r="AWZ235" s="173"/>
      <c r="AXA235" s="173"/>
      <c r="AXB235" s="173"/>
      <c r="AXC235" s="173"/>
      <c r="AXD235" s="173"/>
      <c r="AXE235" s="173"/>
      <c r="AXF235" s="173"/>
      <c r="AXG235" s="173"/>
      <c r="AXH235" s="173"/>
      <c r="AXI235" s="173"/>
      <c r="AXJ235" s="173"/>
      <c r="AXK235" s="173"/>
      <c r="AXL235" s="173"/>
      <c r="AXM235" s="173"/>
      <c r="AXN235" s="173"/>
      <c r="AXO235" s="173"/>
      <c r="AXP235" s="173"/>
      <c r="AXQ235" s="173"/>
      <c r="AXR235" s="173"/>
      <c r="AXS235" s="173"/>
      <c r="AXT235" s="173"/>
      <c r="AXU235" s="173"/>
      <c r="AXV235" s="173"/>
      <c r="AXW235" s="173"/>
      <c r="AXX235" s="173"/>
      <c r="AXY235" s="173"/>
      <c r="AXZ235" s="173"/>
      <c r="AYA235" s="173"/>
      <c r="AYB235" s="173"/>
      <c r="AYC235" s="173"/>
      <c r="AYD235" s="173"/>
      <c r="AYE235" s="173"/>
      <c r="AYF235" s="173"/>
      <c r="AYG235" s="173"/>
      <c r="AYH235" s="173"/>
      <c r="AYI235" s="173"/>
      <c r="AYJ235" s="173"/>
      <c r="AYK235" s="173"/>
      <c r="AYL235" s="173"/>
      <c r="AYM235" s="173"/>
      <c r="AYN235" s="173"/>
      <c r="AYO235" s="173"/>
      <c r="AYP235" s="173"/>
      <c r="AYQ235" s="173"/>
      <c r="AYR235" s="173"/>
      <c r="AYS235" s="173"/>
      <c r="AYT235" s="173"/>
      <c r="AYU235" s="173"/>
      <c r="AYV235" s="173"/>
      <c r="AYW235" s="173"/>
      <c r="AYX235" s="173"/>
      <c r="AYY235" s="173"/>
      <c r="AYZ235" s="173"/>
      <c r="AZA235" s="173"/>
      <c r="AZB235" s="173"/>
      <c r="AZC235" s="173"/>
      <c r="AZD235" s="173"/>
      <c r="AZE235" s="173"/>
      <c r="AZF235" s="173"/>
      <c r="AZG235" s="173"/>
      <c r="AZH235" s="173"/>
      <c r="AZI235" s="173"/>
      <c r="AZJ235" s="173"/>
      <c r="AZK235" s="173"/>
      <c r="AZL235" s="173"/>
      <c r="AZM235" s="173"/>
      <c r="AZN235" s="173"/>
      <c r="AZO235" s="173"/>
      <c r="AZP235" s="173"/>
      <c r="AZQ235" s="173"/>
      <c r="AZR235" s="173"/>
      <c r="AZS235" s="173"/>
      <c r="AZT235" s="173"/>
      <c r="AZU235" s="173"/>
      <c r="AZV235" s="173"/>
      <c r="AZW235" s="173"/>
      <c r="AZX235" s="173"/>
      <c r="AZY235" s="173"/>
      <c r="AZZ235" s="173"/>
      <c r="BAA235" s="173"/>
      <c r="BAB235" s="173"/>
      <c r="BAC235" s="173"/>
      <c r="BAD235" s="173"/>
      <c r="BAE235" s="173"/>
      <c r="BAF235" s="173"/>
      <c r="BAG235" s="173"/>
      <c r="BAH235" s="173"/>
      <c r="BAI235" s="173"/>
      <c r="BAJ235" s="173"/>
      <c r="BAK235" s="173"/>
      <c r="BAL235" s="173"/>
      <c r="BAM235" s="173"/>
      <c r="BAN235" s="173"/>
      <c r="BAO235" s="173"/>
      <c r="BAP235" s="173"/>
      <c r="BAQ235" s="173"/>
      <c r="BAR235" s="173"/>
      <c r="BAS235" s="173"/>
      <c r="BAT235" s="173"/>
      <c r="BAU235" s="173"/>
      <c r="BAV235" s="173"/>
      <c r="BAW235" s="173"/>
      <c r="BAX235" s="173"/>
      <c r="BAY235" s="173"/>
      <c r="BAZ235" s="173"/>
      <c r="BBA235" s="173"/>
      <c r="BBB235" s="173"/>
      <c r="BBC235" s="173"/>
      <c r="BBD235" s="173"/>
      <c r="BBE235" s="173"/>
      <c r="BBF235" s="173"/>
      <c r="BBG235" s="173"/>
      <c r="BBH235" s="173"/>
      <c r="BBI235" s="173"/>
      <c r="BBJ235" s="173"/>
      <c r="BBK235" s="173"/>
      <c r="BBL235" s="173"/>
      <c r="BBM235" s="173"/>
      <c r="BBN235" s="173"/>
      <c r="BBO235" s="173"/>
      <c r="BBP235" s="173"/>
      <c r="BBQ235" s="173"/>
      <c r="BBR235" s="173"/>
      <c r="BBS235" s="173"/>
      <c r="BBT235" s="173"/>
      <c r="BBU235" s="173"/>
      <c r="BBV235" s="173"/>
      <c r="BBW235" s="173"/>
      <c r="BBX235" s="173"/>
      <c r="BBY235" s="173"/>
      <c r="BBZ235" s="173"/>
      <c r="BCA235" s="173"/>
      <c r="BCB235" s="173"/>
      <c r="BCC235" s="173"/>
      <c r="BCD235" s="173"/>
      <c r="BCE235" s="173"/>
      <c r="BCF235" s="173"/>
      <c r="BCG235" s="173"/>
      <c r="BCH235" s="173"/>
      <c r="BCI235" s="173"/>
      <c r="BCJ235" s="173"/>
      <c r="BCK235" s="173"/>
      <c r="BCL235" s="173"/>
      <c r="BCM235" s="173"/>
      <c r="BCN235" s="173"/>
      <c r="BCO235" s="173"/>
      <c r="BCP235" s="173"/>
      <c r="BCQ235" s="173"/>
      <c r="BCR235" s="173"/>
      <c r="BCS235" s="173"/>
      <c r="BCT235" s="173"/>
      <c r="BCU235" s="173"/>
      <c r="BCV235" s="173"/>
      <c r="BCW235" s="173"/>
      <c r="BCX235" s="173"/>
      <c r="BCY235" s="173"/>
      <c r="BCZ235" s="173"/>
      <c r="BDA235" s="173"/>
      <c r="BDB235" s="173"/>
      <c r="BDC235" s="173"/>
      <c r="BDD235" s="173"/>
      <c r="BDE235" s="173"/>
      <c r="BDF235" s="173"/>
      <c r="BDG235" s="173"/>
      <c r="BDH235" s="173"/>
      <c r="BDI235" s="173"/>
      <c r="BDJ235" s="173"/>
      <c r="BDK235" s="173"/>
      <c r="BDL235" s="173"/>
      <c r="BDM235" s="173"/>
      <c r="BDN235" s="173"/>
      <c r="BDO235" s="173"/>
      <c r="BDP235" s="173"/>
      <c r="BDQ235" s="173"/>
      <c r="BDR235" s="173"/>
      <c r="BDS235" s="173"/>
      <c r="BDT235" s="173"/>
      <c r="BDU235" s="173"/>
      <c r="BDV235" s="173"/>
      <c r="BDW235" s="173"/>
      <c r="BDX235" s="173"/>
      <c r="BDY235" s="173"/>
      <c r="BDZ235" s="173"/>
      <c r="BEA235" s="173"/>
      <c r="BEB235" s="173"/>
      <c r="BEC235" s="173"/>
      <c r="BED235" s="173"/>
      <c r="BEE235" s="173"/>
      <c r="BEF235" s="173"/>
      <c r="BEG235" s="173"/>
      <c r="BEH235" s="173"/>
      <c r="BEI235" s="173"/>
      <c r="BEJ235" s="173"/>
      <c r="BEK235" s="173"/>
      <c r="BEL235" s="173"/>
      <c r="BEM235" s="173"/>
      <c r="BEN235" s="173"/>
      <c r="BEO235" s="173"/>
      <c r="BEP235" s="173"/>
      <c r="BEQ235" s="173"/>
      <c r="BER235" s="173"/>
      <c r="BES235" s="173"/>
      <c r="BET235" s="173"/>
      <c r="BEU235" s="173"/>
      <c r="BEV235" s="173"/>
      <c r="BEW235" s="173"/>
      <c r="BEX235" s="173"/>
      <c r="BEY235" s="173"/>
      <c r="BEZ235" s="173"/>
      <c r="BFA235" s="173"/>
      <c r="BFB235" s="173"/>
      <c r="BFC235" s="173"/>
      <c r="BFD235" s="173"/>
      <c r="BFE235" s="173"/>
      <c r="BFF235" s="173"/>
      <c r="BFG235" s="173"/>
      <c r="BFH235" s="173"/>
      <c r="BFI235" s="173"/>
      <c r="BFJ235" s="173"/>
      <c r="BFK235" s="173"/>
      <c r="BFL235" s="173"/>
      <c r="BFM235" s="173"/>
      <c r="BFN235" s="173"/>
      <c r="BFO235" s="173"/>
      <c r="BFP235" s="173"/>
      <c r="BFQ235" s="173"/>
      <c r="BFR235" s="173"/>
      <c r="BFS235" s="173"/>
      <c r="BFT235" s="173"/>
      <c r="BFU235" s="173"/>
      <c r="BFV235" s="173"/>
      <c r="BFW235" s="173"/>
      <c r="BFX235" s="173"/>
      <c r="BFY235" s="173"/>
      <c r="BFZ235" s="173"/>
      <c r="BGA235" s="173"/>
      <c r="BGB235" s="173"/>
      <c r="BGC235" s="173"/>
      <c r="BGD235" s="173"/>
      <c r="BGE235" s="173"/>
      <c r="BGF235" s="173"/>
      <c r="BGG235" s="173"/>
      <c r="BGH235" s="173"/>
      <c r="BGI235" s="173"/>
      <c r="BGJ235" s="173"/>
      <c r="BGK235" s="173"/>
      <c r="BGL235" s="173"/>
      <c r="BGM235" s="173"/>
      <c r="BGN235" s="173"/>
      <c r="BGO235" s="173"/>
      <c r="BGP235" s="173"/>
      <c r="BGQ235" s="173"/>
      <c r="BGR235" s="173"/>
      <c r="BGS235" s="173"/>
      <c r="BGT235" s="173"/>
      <c r="BGU235" s="173"/>
      <c r="BGV235" s="173"/>
      <c r="BGW235" s="173"/>
      <c r="BGX235" s="173"/>
      <c r="BGY235" s="173"/>
      <c r="BGZ235" s="173"/>
      <c r="BHA235" s="173"/>
      <c r="BHB235" s="173"/>
      <c r="BHC235" s="173"/>
      <c r="BHD235" s="173"/>
      <c r="BHE235" s="173"/>
      <c r="BHF235" s="173"/>
      <c r="BHG235" s="173"/>
      <c r="BHH235" s="173"/>
      <c r="BHI235" s="173"/>
      <c r="BHJ235" s="173"/>
      <c r="BHK235" s="173"/>
      <c r="BHL235" s="173"/>
      <c r="BHM235" s="173"/>
      <c r="BHN235" s="173"/>
      <c r="BHO235" s="173"/>
      <c r="BHP235" s="173"/>
      <c r="BHQ235" s="173"/>
      <c r="BHR235" s="173"/>
      <c r="BHS235" s="173"/>
      <c r="BHT235" s="173"/>
      <c r="BHU235" s="173"/>
      <c r="BHV235" s="173"/>
      <c r="BHW235" s="173"/>
      <c r="BHX235" s="173"/>
      <c r="BHY235" s="173"/>
      <c r="BHZ235" s="173"/>
      <c r="BIA235" s="173"/>
      <c r="BIB235" s="173"/>
      <c r="BIC235" s="173"/>
      <c r="BID235" s="173"/>
      <c r="BIE235" s="173"/>
      <c r="BIF235" s="173"/>
      <c r="BIG235" s="173"/>
      <c r="BIH235" s="173"/>
      <c r="BII235" s="173"/>
      <c r="BIJ235" s="173"/>
      <c r="BIK235" s="173"/>
      <c r="BIL235" s="173"/>
      <c r="BIM235" s="173"/>
      <c r="BIN235" s="173"/>
      <c r="BIO235" s="173"/>
      <c r="BIP235" s="173"/>
      <c r="BIQ235" s="173"/>
      <c r="BIR235" s="173"/>
      <c r="BIS235" s="173"/>
      <c r="BIT235" s="173"/>
      <c r="BIU235" s="173"/>
      <c r="BIV235" s="173"/>
      <c r="BIW235" s="173"/>
      <c r="BIX235" s="173"/>
      <c r="BIY235" s="173"/>
      <c r="BIZ235" s="173"/>
      <c r="BJA235" s="173"/>
      <c r="BJB235" s="173"/>
      <c r="BJC235" s="173"/>
      <c r="BJD235" s="173"/>
      <c r="BJE235" s="173"/>
      <c r="BJF235" s="173"/>
      <c r="BJG235" s="173"/>
      <c r="BJH235" s="173"/>
      <c r="BJI235" s="173"/>
      <c r="BJJ235" s="173"/>
      <c r="BJK235" s="173"/>
      <c r="BJL235" s="173"/>
      <c r="BJM235" s="173"/>
      <c r="BJN235" s="173"/>
      <c r="BJO235" s="173"/>
      <c r="BJP235" s="173"/>
      <c r="BJQ235" s="173"/>
      <c r="BJR235" s="173"/>
      <c r="BJS235" s="173"/>
      <c r="BJT235" s="173"/>
      <c r="BJU235" s="173"/>
      <c r="BJV235" s="173"/>
      <c r="BJW235" s="173"/>
      <c r="BJX235" s="173"/>
      <c r="BJY235" s="173"/>
      <c r="BJZ235" s="173"/>
      <c r="BKA235" s="173"/>
      <c r="BKB235" s="173"/>
      <c r="BKC235" s="173"/>
      <c r="BKD235" s="173"/>
      <c r="BKE235" s="173"/>
      <c r="BKF235" s="173"/>
      <c r="BKG235" s="173"/>
      <c r="BKH235" s="173"/>
      <c r="BKI235" s="173"/>
      <c r="BKJ235" s="173"/>
      <c r="BKK235" s="173"/>
      <c r="BKL235" s="173"/>
      <c r="BKM235" s="173"/>
      <c r="BKN235" s="173"/>
      <c r="BKO235" s="173"/>
      <c r="BKP235" s="173"/>
      <c r="BKQ235" s="173"/>
      <c r="BKR235" s="173"/>
      <c r="BKS235" s="173"/>
      <c r="BKT235" s="173"/>
      <c r="BKU235" s="173"/>
      <c r="BKV235" s="173"/>
      <c r="BKW235" s="173"/>
      <c r="BKX235" s="173"/>
      <c r="BKY235" s="173"/>
      <c r="BKZ235" s="173"/>
      <c r="BLA235" s="173"/>
      <c r="BLB235" s="173"/>
      <c r="BLC235" s="173"/>
      <c r="BLD235" s="173"/>
      <c r="BLE235" s="173"/>
      <c r="BLF235" s="173"/>
      <c r="BLG235" s="173"/>
      <c r="BLH235" s="173"/>
      <c r="BLI235" s="173"/>
      <c r="BLJ235" s="173"/>
      <c r="BLK235" s="173"/>
      <c r="BLL235" s="173"/>
      <c r="BLM235" s="173"/>
      <c r="BLN235" s="173"/>
      <c r="BLO235" s="173"/>
      <c r="BLP235" s="173"/>
      <c r="BLQ235" s="173"/>
      <c r="BLR235" s="173"/>
      <c r="BLS235" s="173"/>
      <c r="BLT235" s="173"/>
      <c r="BLU235" s="173"/>
      <c r="BLV235" s="173"/>
      <c r="BLW235" s="173"/>
      <c r="BLX235" s="173"/>
      <c r="BLY235" s="173"/>
      <c r="BLZ235" s="173"/>
      <c r="BMA235" s="173"/>
      <c r="BMB235" s="173"/>
      <c r="BMC235" s="173"/>
      <c r="BMD235" s="173"/>
      <c r="BME235" s="173"/>
      <c r="BMF235" s="173"/>
      <c r="BMG235" s="173"/>
      <c r="BMH235" s="173"/>
      <c r="BMI235" s="173"/>
      <c r="BMJ235" s="173"/>
      <c r="BMK235" s="173"/>
      <c r="BML235" s="173"/>
      <c r="BMM235" s="173"/>
      <c r="BMN235" s="173"/>
      <c r="BMO235" s="173"/>
      <c r="BMP235" s="173"/>
      <c r="BMQ235" s="173"/>
      <c r="BMR235" s="173"/>
      <c r="BMS235" s="173"/>
      <c r="BMT235" s="173"/>
      <c r="BMU235" s="173"/>
      <c r="BMV235" s="173"/>
      <c r="BMW235" s="173"/>
      <c r="BMX235" s="173"/>
      <c r="BMY235" s="173"/>
      <c r="BMZ235" s="173"/>
      <c r="BNA235" s="173"/>
      <c r="BNB235" s="173"/>
      <c r="BNC235" s="173"/>
      <c r="BND235" s="173"/>
      <c r="BNE235" s="173"/>
      <c r="BNF235" s="173"/>
      <c r="BNG235" s="173"/>
      <c r="BNH235" s="173"/>
      <c r="BNI235" s="173"/>
      <c r="BNJ235" s="173"/>
      <c r="BNK235" s="173"/>
      <c r="BNL235" s="173"/>
      <c r="BNM235" s="173"/>
      <c r="BNN235" s="173"/>
      <c r="BNO235" s="173"/>
      <c r="BNP235" s="173"/>
      <c r="BNQ235" s="173"/>
      <c r="BNR235" s="173"/>
      <c r="BNS235" s="173"/>
      <c r="BNT235" s="173"/>
      <c r="BNU235" s="173"/>
      <c r="BNV235" s="173"/>
      <c r="BNW235" s="173"/>
      <c r="BNX235" s="173"/>
      <c r="BNY235" s="173"/>
      <c r="BNZ235" s="173"/>
      <c r="BOA235" s="173"/>
      <c r="BOB235" s="173"/>
      <c r="BOC235" s="173"/>
      <c r="BOD235" s="173"/>
      <c r="BOE235" s="173"/>
      <c r="BOF235" s="173"/>
      <c r="BOG235" s="173"/>
      <c r="BOH235" s="173"/>
      <c r="BOI235" s="173"/>
      <c r="BOJ235" s="173"/>
      <c r="BOK235" s="173"/>
      <c r="BOL235" s="173"/>
      <c r="BOM235" s="173"/>
      <c r="BON235" s="173"/>
      <c r="BOO235" s="173"/>
      <c r="BOP235" s="173"/>
      <c r="BOQ235" s="173"/>
      <c r="BOR235" s="173"/>
      <c r="BOS235" s="173"/>
      <c r="BOT235" s="173"/>
      <c r="BOU235" s="173"/>
      <c r="BOV235" s="173"/>
      <c r="BOW235" s="173"/>
      <c r="BOX235" s="173"/>
      <c r="BOY235" s="173"/>
      <c r="BOZ235" s="173"/>
      <c r="BPA235" s="173"/>
      <c r="BPB235" s="173"/>
      <c r="BPC235" s="173"/>
      <c r="BPD235" s="173"/>
      <c r="BPE235" s="173"/>
      <c r="BPF235" s="173"/>
      <c r="BPG235" s="173"/>
      <c r="BPH235" s="173"/>
      <c r="BPI235" s="173"/>
      <c r="BPJ235" s="173"/>
      <c r="BPK235" s="173"/>
      <c r="BPL235" s="173"/>
      <c r="BPM235" s="173"/>
      <c r="BPN235" s="173"/>
      <c r="BPO235" s="173"/>
      <c r="BPP235" s="173"/>
      <c r="BPQ235" s="173"/>
      <c r="BPR235" s="173"/>
      <c r="BPS235" s="173"/>
      <c r="BPT235" s="173"/>
      <c r="BPU235" s="173"/>
      <c r="BPV235" s="173"/>
      <c r="BPW235" s="173"/>
      <c r="BPX235" s="173"/>
      <c r="BPY235" s="173"/>
      <c r="BPZ235" s="173"/>
      <c r="BQA235" s="173"/>
      <c r="BQB235" s="173"/>
      <c r="BQC235" s="173"/>
      <c r="BQD235" s="173"/>
      <c r="BQE235" s="173"/>
      <c r="BQF235" s="173"/>
      <c r="BQG235" s="173"/>
      <c r="BQH235" s="173"/>
      <c r="BQI235" s="173"/>
      <c r="BQJ235" s="173"/>
      <c r="BQK235" s="173"/>
      <c r="BQL235" s="173"/>
      <c r="BQM235" s="173"/>
      <c r="BQN235" s="173"/>
      <c r="BQO235" s="173"/>
      <c r="BQP235" s="173"/>
      <c r="BQQ235" s="173"/>
      <c r="BQR235" s="173"/>
      <c r="BQS235" s="173"/>
      <c r="BQT235" s="173"/>
      <c r="BQU235" s="173"/>
      <c r="BQV235" s="173"/>
      <c r="BQW235" s="173"/>
      <c r="BQX235" s="173"/>
      <c r="BQY235" s="173"/>
      <c r="BQZ235" s="173"/>
      <c r="BRA235" s="173"/>
      <c r="BRB235" s="173"/>
      <c r="BRC235" s="173"/>
      <c r="BRD235" s="173"/>
      <c r="BRE235" s="173"/>
      <c r="BRF235" s="173"/>
      <c r="BRG235" s="173"/>
      <c r="BRH235" s="173"/>
      <c r="BRI235" s="173"/>
      <c r="BRJ235" s="173"/>
      <c r="BRK235" s="173"/>
      <c r="BRL235" s="173"/>
      <c r="BRM235" s="173"/>
      <c r="BRN235" s="173"/>
      <c r="BRO235" s="173"/>
      <c r="BRP235" s="173"/>
      <c r="BRQ235" s="173"/>
      <c r="BRR235" s="173"/>
      <c r="BRS235" s="173"/>
      <c r="BRT235" s="173"/>
      <c r="BRU235" s="173"/>
      <c r="BRV235" s="173"/>
      <c r="BRW235" s="173"/>
      <c r="BRX235" s="173"/>
      <c r="BRY235" s="173"/>
      <c r="BRZ235" s="173"/>
      <c r="BSA235" s="173"/>
      <c r="BSB235" s="173"/>
      <c r="BSC235" s="173"/>
      <c r="BSD235" s="173"/>
      <c r="BSE235" s="173"/>
      <c r="BSF235" s="173"/>
      <c r="BSG235" s="173"/>
      <c r="BSH235" s="173"/>
      <c r="BSI235" s="173"/>
      <c r="BSJ235" s="173"/>
      <c r="BSK235" s="173"/>
      <c r="BSL235" s="173"/>
      <c r="BSM235" s="173"/>
      <c r="BSN235" s="173"/>
      <c r="BSO235" s="173"/>
      <c r="BSP235" s="173"/>
      <c r="BSQ235" s="173"/>
      <c r="BSR235" s="173"/>
      <c r="BSS235" s="173"/>
      <c r="BST235" s="173"/>
      <c r="BSU235" s="173"/>
      <c r="BSV235" s="173"/>
      <c r="BSW235" s="173"/>
      <c r="BSX235" s="173"/>
      <c r="BSY235" s="173"/>
      <c r="BSZ235" s="173"/>
      <c r="BTA235" s="173"/>
      <c r="BTB235" s="173"/>
      <c r="BTC235" s="173"/>
      <c r="BTD235" s="173"/>
      <c r="BTE235" s="173"/>
      <c r="BTF235" s="173"/>
      <c r="BTG235" s="173"/>
      <c r="BTH235" s="173"/>
      <c r="BTI235" s="173"/>
      <c r="BTJ235" s="173"/>
      <c r="BTK235" s="173"/>
      <c r="BTL235" s="173"/>
      <c r="BTM235" s="173"/>
      <c r="BTN235" s="173"/>
      <c r="BTO235" s="173"/>
      <c r="BTP235" s="173"/>
      <c r="BTQ235" s="173"/>
      <c r="BTR235" s="173"/>
      <c r="BTS235" s="173"/>
      <c r="BTT235" s="173"/>
      <c r="BTU235" s="173"/>
      <c r="BTV235" s="173"/>
      <c r="BTW235" s="173"/>
      <c r="BTX235" s="173"/>
      <c r="BTY235" s="173"/>
      <c r="BTZ235" s="173"/>
      <c r="BUA235" s="173"/>
      <c r="BUB235" s="173"/>
      <c r="BUC235" s="173"/>
      <c r="BUD235" s="173"/>
      <c r="BUE235" s="173"/>
      <c r="BUF235" s="173"/>
      <c r="BUG235" s="173"/>
      <c r="BUH235" s="173"/>
      <c r="BUI235" s="173"/>
      <c r="BUJ235" s="173"/>
      <c r="BUK235" s="173"/>
      <c r="BUL235" s="173"/>
      <c r="BUM235" s="173"/>
      <c r="BUN235" s="173"/>
      <c r="BUO235" s="173"/>
      <c r="BUP235" s="173"/>
      <c r="BUQ235" s="173"/>
      <c r="BUR235" s="173"/>
      <c r="BUS235" s="173"/>
      <c r="BUT235" s="173"/>
      <c r="BUU235" s="173"/>
      <c r="BUV235" s="173"/>
      <c r="BUW235" s="173"/>
      <c r="BUX235" s="173"/>
      <c r="BUY235" s="173"/>
      <c r="BUZ235" s="173"/>
      <c r="BVA235" s="173"/>
      <c r="BVB235" s="173"/>
      <c r="BVC235" s="173"/>
      <c r="BVD235" s="173"/>
      <c r="BVE235" s="173"/>
      <c r="BVF235" s="173"/>
      <c r="BVG235" s="173"/>
      <c r="BVH235" s="173"/>
      <c r="BVI235" s="173"/>
      <c r="BVJ235" s="173"/>
      <c r="BVK235" s="173"/>
      <c r="BVL235" s="173"/>
      <c r="BVM235" s="173"/>
      <c r="BVN235" s="173"/>
      <c r="BVO235" s="173"/>
      <c r="BVP235" s="173"/>
      <c r="BVQ235" s="173"/>
      <c r="BVR235" s="173"/>
      <c r="BVS235" s="173"/>
      <c r="BVT235" s="173"/>
      <c r="BVU235" s="173"/>
      <c r="BVV235" s="173"/>
      <c r="BVW235" s="173"/>
      <c r="BVX235" s="173"/>
      <c r="BVY235" s="173"/>
      <c r="BVZ235" s="173"/>
      <c r="BWA235" s="173"/>
      <c r="BWB235" s="173"/>
      <c r="BWC235" s="173"/>
      <c r="BWD235" s="173"/>
      <c r="BWE235" s="173"/>
      <c r="BWF235" s="173"/>
      <c r="BWG235" s="173"/>
      <c r="BWH235" s="173"/>
      <c r="BWI235" s="173"/>
      <c r="BWJ235" s="173"/>
      <c r="BWK235" s="173"/>
      <c r="BWL235" s="173"/>
      <c r="BWM235" s="173"/>
      <c r="BWN235" s="173"/>
      <c r="BWO235" s="173"/>
      <c r="BWP235" s="173"/>
      <c r="BWQ235" s="173"/>
      <c r="BWR235" s="173"/>
      <c r="BWS235" s="173"/>
      <c r="BWT235" s="173"/>
      <c r="BWU235" s="173"/>
      <c r="BWV235" s="173"/>
      <c r="BWW235" s="173"/>
      <c r="BWX235" s="173"/>
      <c r="BWY235" s="173"/>
      <c r="BWZ235" s="173"/>
      <c r="BXA235" s="173"/>
      <c r="BXB235" s="173"/>
      <c r="BXC235" s="173"/>
      <c r="BXD235" s="173"/>
      <c r="BXE235" s="173"/>
      <c r="BXF235" s="173"/>
      <c r="BXG235" s="173"/>
      <c r="BXH235" s="173"/>
      <c r="BXI235" s="173"/>
      <c r="BXJ235" s="173"/>
      <c r="BXK235" s="173"/>
      <c r="BXL235" s="173"/>
      <c r="BXM235" s="173"/>
      <c r="BXN235" s="173"/>
      <c r="BXO235" s="173"/>
      <c r="BXP235" s="173"/>
      <c r="BXQ235" s="173"/>
      <c r="BXR235" s="173"/>
      <c r="BXS235" s="173"/>
      <c r="BXT235" s="173"/>
      <c r="BXU235" s="173"/>
      <c r="BXV235" s="173"/>
      <c r="BXW235" s="173"/>
      <c r="BXX235" s="173"/>
      <c r="BXY235" s="173"/>
      <c r="BXZ235" s="173"/>
      <c r="BYA235" s="173"/>
      <c r="BYB235" s="173"/>
      <c r="BYC235" s="173"/>
      <c r="BYD235" s="173"/>
      <c r="BYE235" s="173"/>
      <c r="BYF235" s="173"/>
      <c r="BYG235" s="173"/>
      <c r="BYH235" s="173"/>
      <c r="BYI235" s="173"/>
      <c r="BYJ235" s="173"/>
      <c r="BYK235" s="173"/>
      <c r="BYL235" s="173"/>
      <c r="BYM235" s="173"/>
      <c r="BYN235" s="173"/>
      <c r="BYO235" s="173"/>
      <c r="BYP235" s="173"/>
      <c r="BYQ235" s="173"/>
      <c r="BYR235" s="173"/>
      <c r="BYS235" s="173"/>
      <c r="BYT235" s="173"/>
      <c r="BYU235" s="173"/>
      <c r="BYV235" s="173"/>
      <c r="BYW235" s="173"/>
      <c r="BYX235" s="173"/>
      <c r="BYY235" s="173"/>
      <c r="BYZ235" s="173"/>
      <c r="BZA235" s="173"/>
      <c r="BZB235" s="173"/>
      <c r="BZC235" s="173"/>
      <c r="BZD235" s="173"/>
      <c r="BZE235" s="173"/>
      <c r="BZF235" s="173"/>
      <c r="BZG235" s="173"/>
      <c r="BZH235" s="173"/>
      <c r="BZI235" s="173"/>
      <c r="BZJ235" s="173"/>
      <c r="BZK235" s="173"/>
      <c r="BZL235" s="173"/>
      <c r="BZM235" s="173"/>
      <c r="BZN235" s="173"/>
      <c r="BZO235" s="173"/>
      <c r="BZP235" s="173"/>
      <c r="BZQ235" s="173"/>
      <c r="BZR235" s="173"/>
      <c r="BZS235" s="173"/>
      <c r="BZT235" s="173"/>
      <c r="BZU235" s="173"/>
      <c r="BZV235" s="173"/>
      <c r="BZW235" s="173"/>
      <c r="BZX235" s="173"/>
      <c r="BZY235" s="173"/>
      <c r="BZZ235" s="173"/>
      <c r="CAA235" s="173"/>
      <c r="CAB235" s="173"/>
      <c r="CAC235" s="173"/>
      <c r="CAD235" s="173"/>
      <c r="CAE235" s="173"/>
      <c r="CAF235" s="173"/>
      <c r="CAG235" s="173"/>
      <c r="CAH235" s="173"/>
      <c r="CAI235" s="173"/>
      <c r="CAJ235" s="173"/>
      <c r="CAK235" s="173"/>
      <c r="CAL235" s="173"/>
      <c r="CAM235" s="173"/>
      <c r="CAN235" s="173"/>
      <c r="CAO235" s="173"/>
      <c r="CAP235" s="173"/>
      <c r="CAQ235" s="173"/>
      <c r="CAR235" s="173"/>
      <c r="CAS235" s="173"/>
      <c r="CAT235" s="173"/>
      <c r="CAU235" s="173"/>
      <c r="CAV235" s="173"/>
      <c r="CAW235" s="173"/>
      <c r="CAX235" s="173"/>
      <c r="CAY235" s="173"/>
      <c r="CAZ235" s="173"/>
      <c r="CBA235" s="173"/>
      <c r="CBB235" s="173"/>
      <c r="CBC235" s="173"/>
      <c r="CBD235" s="173"/>
      <c r="CBE235" s="173"/>
      <c r="CBF235" s="173"/>
      <c r="CBG235" s="173"/>
      <c r="CBH235" s="173"/>
      <c r="CBI235" s="173"/>
      <c r="CBJ235" s="173"/>
      <c r="CBK235" s="173"/>
      <c r="CBL235" s="173"/>
      <c r="CBM235" s="173"/>
      <c r="CBN235" s="173"/>
      <c r="CBO235" s="173"/>
      <c r="CBP235" s="173"/>
      <c r="CBQ235" s="173"/>
      <c r="CBR235" s="173"/>
      <c r="CBS235" s="173"/>
      <c r="CBT235" s="173"/>
      <c r="CBU235" s="173"/>
      <c r="CBV235" s="173"/>
      <c r="CBW235" s="173"/>
      <c r="CBX235" s="173"/>
      <c r="CBY235" s="173"/>
      <c r="CBZ235" s="173"/>
      <c r="CCA235" s="173"/>
      <c r="CCB235" s="173"/>
      <c r="CCC235" s="173"/>
      <c r="CCD235" s="173"/>
      <c r="CCE235" s="173"/>
      <c r="CCF235" s="173"/>
      <c r="CCG235" s="173"/>
      <c r="CCH235" s="173"/>
      <c r="CCI235" s="173"/>
      <c r="CCJ235" s="173"/>
      <c r="CCK235" s="173"/>
      <c r="CCL235" s="173"/>
      <c r="CCM235" s="173"/>
      <c r="CCN235" s="173"/>
      <c r="CCO235" s="173"/>
      <c r="CCP235" s="173"/>
      <c r="CCQ235" s="173"/>
      <c r="CCR235" s="173"/>
      <c r="CCS235" s="173"/>
      <c r="CCT235" s="173"/>
      <c r="CCU235" s="173"/>
      <c r="CCV235" s="173"/>
      <c r="CCW235" s="173"/>
      <c r="CCX235" s="173"/>
      <c r="CCY235" s="173"/>
      <c r="CCZ235" s="173"/>
      <c r="CDA235" s="173"/>
      <c r="CDB235" s="173"/>
      <c r="CDC235" s="173"/>
      <c r="CDD235" s="173"/>
      <c r="CDE235" s="173"/>
      <c r="CDF235" s="173"/>
      <c r="CDG235" s="173"/>
      <c r="CDH235" s="173"/>
      <c r="CDI235" s="173"/>
      <c r="CDJ235" s="173"/>
      <c r="CDK235" s="173"/>
      <c r="CDL235" s="173"/>
      <c r="CDM235" s="173"/>
      <c r="CDN235" s="173"/>
      <c r="CDO235" s="173"/>
      <c r="CDP235" s="173"/>
      <c r="CDQ235" s="173"/>
      <c r="CDR235" s="173"/>
      <c r="CDS235" s="173"/>
      <c r="CDT235" s="173"/>
      <c r="CDU235" s="173"/>
      <c r="CDV235" s="173"/>
      <c r="CDW235" s="173"/>
      <c r="CDX235" s="173"/>
      <c r="CDY235" s="173"/>
      <c r="CDZ235" s="173"/>
      <c r="CEA235" s="173"/>
      <c r="CEB235" s="173"/>
      <c r="CEC235" s="173"/>
      <c r="CED235" s="173"/>
      <c r="CEE235" s="173"/>
      <c r="CEF235" s="173"/>
      <c r="CEG235" s="173"/>
      <c r="CEH235" s="173"/>
      <c r="CEI235" s="173"/>
      <c r="CEJ235" s="173"/>
      <c r="CEK235" s="173"/>
      <c r="CEL235" s="173"/>
      <c r="CEM235" s="173"/>
      <c r="CEN235" s="173"/>
      <c r="CEO235" s="173"/>
      <c r="CEP235" s="173"/>
      <c r="CEQ235" s="173"/>
      <c r="CER235" s="173"/>
      <c r="CES235" s="173"/>
      <c r="CET235" s="173"/>
      <c r="CEU235" s="173"/>
      <c r="CEV235" s="173"/>
      <c r="CEW235" s="173"/>
      <c r="CEX235" s="173"/>
      <c r="CEY235" s="173"/>
      <c r="CEZ235" s="173"/>
      <c r="CFA235" s="173"/>
      <c r="CFB235" s="173"/>
      <c r="CFC235" s="173"/>
      <c r="CFD235" s="173"/>
      <c r="CFE235" s="173"/>
      <c r="CFF235" s="173"/>
      <c r="CFG235" s="173"/>
      <c r="CFH235" s="173"/>
      <c r="CFI235" s="173"/>
      <c r="CFJ235" s="173"/>
      <c r="CFK235" s="173"/>
      <c r="CFL235" s="173"/>
      <c r="CFM235" s="173"/>
      <c r="CFN235" s="173"/>
      <c r="CFO235" s="173"/>
      <c r="CFP235" s="173"/>
      <c r="CFQ235" s="173"/>
      <c r="CFR235" s="173"/>
      <c r="CFS235" s="173"/>
      <c r="CFT235" s="173"/>
      <c r="CFU235" s="173"/>
      <c r="CFV235" s="173"/>
      <c r="CFW235" s="173"/>
      <c r="CFX235" s="173"/>
      <c r="CFY235" s="173"/>
      <c r="CFZ235" s="173"/>
      <c r="CGA235" s="173"/>
      <c r="CGB235" s="173"/>
      <c r="CGC235" s="173"/>
      <c r="CGD235" s="173"/>
      <c r="CGE235" s="173"/>
      <c r="CGF235" s="173"/>
      <c r="CGG235" s="173"/>
      <c r="CGH235" s="173"/>
      <c r="CGI235" s="173"/>
      <c r="CGJ235" s="173"/>
      <c r="CGK235" s="173"/>
      <c r="CGL235" s="173"/>
      <c r="CGM235" s="173"/>
      <c r="CGN235" s="173"/>
      <c r="CGO235" s="173"/>
      <c r="CGP235" s="173"/>
      <c r="CGQ235" s="173"/>
      <c r="CGR235" s="173"/>
      <c r="CGS235" s="173"/>
      <c r="CGT235" s="173"/>
      <c r="CGU235" s="173"/>
      <c r="CGV235" s="173"/>
      <c r="CGW235" s="173"/>
      <c r="CGX235" s="173"/>
      <c r="CGY235" s="173"/>
      <c r="CGZ235" s="173"/>
      <c r="CHA235" s="173"/>
      <c r="CHB235" s="173"/>
      <c r="CHC235" s="173"/>
      <c r="CHD235" s="173"/>
      <c r="CHE235" s="173"/>
      <c r="CHF235" s="173"/>
      <c r="CHG235" s="173"/>
      <c r="CHH235" s="173"/>
      <c r="CHI235" s="173"/>
      <c r="CHJ235" s="173"/>
      <c r="CHK235" s="173"/>
      <c r="CHL235" s="173"/>
      <c r="CHM235" s="173"/>
      <c r="CHN235" s="173"/>
      <c r="CHO235" s="173"/>
      <c r="CHP235" s="173"/>
      <c r="CHQ235" s="173"/>
      <c r="CHR235" s="173"/>
      <c r="CHS235" s="173"/>
      <c r="CHT235" s="173"/>
      <c r="CHU235" s="173"/>
      <c r="CHV235" s="173"/>
      <c r="CHW235" s="173"/>
      <c r="CHX235" s="173"/>
      <c r="CHY235" s="173"/>
      <c r="CHZ235" s="173"/>
      <c r="CIA235" s="173"/>
      <c r="CIB235" s="173"/>
      <c r="CIC235" s="173"/>
      <c r="CID235" s="173"/>
      <c r="CIE235" s="173"/>
      <c r="CIF235" s="173"/>
      <c r="CIG235" s="173"/>
      <c r="CIH235" s="173"/>
      <c r="CII235" s="173"/>
      <c r="CIJ235" s="173"/>
      <c r="CIK235" s="173"/>
      <c r="CIL235" s="173"/>
      <c r="CIM235" s="173"/>
      <c r="CIN235" s="173"/>
      <c r="CIO235" s="173"/>
      <c r="CIP235" s="173"/>
      <c r="CIQ235" s="173"/>
      <c r="CIR235" s="173"/>
      <c r="CIS235" s="173"/>
      <c r="CIT235" s="173"/>
      <c r="CIU235" s="173"/>
      <c r="CIV235" s="173"/>
      <c r="CIW235" s="173"/>
      <c r="CIX235" s="173"/>
      <c r="CIY235" s="173"/>
      <c r="CIZ235" s="173"/>
      <c r="CJA235" s="173"/>
      <c r="CJB235" s="173"/>
      <c r="CJC235" s="173"/>
      <c r="CJD235" s="173"/>
      <c r="CJE235" s="173"/>
      <c r="CJF235" s="173"/>
      <c r="CJG235" s="173"/>
      <c r="CJH235" s="173"/>
      <c r="CJI235" s="173"/>
      <c r="CJJ235" s="173"/>
      <c r="CJK235" s="173"/>
      <c r="CJL235" s="173"/>
      <c r="CJM235" s="173"/>
      <c r="CJN235" s="173"/>
      <c r="CJO235" s="173"/>
      <c r="CJP235" s="173"/>
      <c r="CJQ235" s="173"/>
      <c r="CJR235" s="173"/>
      <c r="CJS235" s="173"/>
      <c r="CJT235" s="173"/>
      <c r="CJU235" s="173"/>
      <c r="CJV235" s="173"/>
      <c r="CJW235" s="173"/>
      <c r="CJX235" s="173"/>
      <c r="CJY235" s="173"/>
      <c r="CJZ235" s="173"/>
      <c r="CKA235" s="173"/>
      <c r="CKB235" s="173"/>
      <c r="CKC235" s="173"/>
      <c r="CKD235" s="173"/>
      <c r="CKE235" s="173"/>
      <c r="CKF235" s="173"/>
      <c r="CKG235" s="173"/>
      <c r="CKH235" s="173"/>
      <c r="CKI235" s="173"/>
      <c r="CKJ235" s="173"/>
      <c r="CKK235" s="173"/>
      <c r="CKL235" s="173"/>
      <c r="CKM235" s="173"/>
      <c r="CKN235" s="173"/>
      <c r="CKO235" s="173"/>
      <c r="CKP235" s="173"/>
      <c r="CKQ235" s="173"/>
      <c r="CKR235" s="173"/>
      <c r="CKS235" s="173"/>
      <c r="CKT235" s="173"/>
      <c r="CKU235" s="173"/>
      <c r="CKV235" s="173"/>
      <c r="CKW235" s="173"/>
      <c r="CKX235" s="173"/>
      <c r="CKY235" s="173"/>
      <c r="CKZ235" s="173"/>
      <c r="CLA235" s="173"/>
      <c r="CLB235" s="173"/>
      <c r="CLC235" s="173"/>
      <c r="CLD235" s="173"/>
      <c r="CLE235" s="173"/>
      <c r="CLF235" s="173"/>
      <c r="CLG235" s="173"/>
      <c r="CLH235" s="173"/>
      <c r="CLI235" s="173"/>
      <c r="CLJ235" s="173"/>
      <c r="CLK235" s="173"/>
      <c r="CLL235" s="173"/>
      <c r="CLM235" s="173"/>
      <c r="CLN235" s="173"/>
      <c r="CLO235" s="173"/>
      <c r="CLP235" s="173"/>
      <c r="CLQ235" s="173"/>
      <c r="CLR235" s="173"/>
      <c r="CLS235" s="173"/>
      <c r="CLT235" s="173"/>
      <c r="CLU235" s="173"/>
      <c r="CLV235" s="173"/>
      <c r="CLW235" s="173"/>
      <c r="CLX235" s="173"/>
      <c r="CLY235" s="173"/>
      <c r="CLZ235" s="173"/>
      <c r="CMA235" s="173"/>
      <c r="CMB235" s="173"/>
      <c r="CMC235" s="173"/>
      <c r="CMD235" s="173"/>
      <c r="CME235" s="173"/>
      <c r="CMF235" s="173"/>
      <c r="CMG235" s="173"/>
      <c r="CMH235" s="173"/>
      <c r="CMI235" s="173"/>
      <c r="CMJ235" s="173"/>
      <c r="CMK235" s="173"/>
      <c r="CML235" s="173"/>
      <c r="CMM235" s="173"/>
      <c r="CMN235" s="173"/>
      <c r="CMO235" s="173"/>
      <c r="CMP235" s="173"/>
      <c r="CMQ235" s="173"/>
      <c r="CMR235" s="173"/>
      <c r="CMS235" s="173"/>
      <c r="CMT235" s="173"/>
      <c r="CMU235" s="173"/>
      <c r="CMV235" s="173"/>
      <c r="CMW235" s="173"/>
      <c r="CMX235" s="173"/>
      <c r="CMY235" s="173"/>
      <c r="CMZ235" s="173"/>
      <c r="CNA235" s="173"/>
      <c r="CNB235" s="173"/>
      <c r="CNC235" s="173"/>
      <c r="CND235" s="173"/>
      <c r="CNE235" s="173"/>
      <c r="CNF235" s="173"/>
      <c r="CNG235" s="173"/>
      <c r="CNH235" s="173"/>
      <c r="CNI235" s="173"/>
      <c r="CNJ235" s="173"/>
      <c r="CNK235" s="173"/>
      <c r="CNL235" s="173"/>
      <c r="CNM235" s="173"/>
      <c r="CNN235" s="173"/>
      <c r="CNO235" s="173"/>
      <c r="CNP235" s="173"/>
      <c r="CNQ235" s="173"/>
      <c r="CNR235" s="173"/>
      <c r="CNS235" s="173"/>
      <c r="CNT235" s="173"/>
      <c r="CNU235" s="173"/>
      <c r="CNV235" s="173"/>
      <c r="CNW235" s="173"/>
      <c r="CNX235" s="173"/>
      <c r="CNY235" s="173"/>
      <c r="CNZ235" s="173"/>
      <c r="COA235" s="173"/>
      <c r="COB235" s="173"/>
      <c r="COC235" s="173"/>
      <c r="COD235" s="173"/>
      <c r="COE235" s="173"/>
      <c r="COF235" s="173"/>
      <c r="COG235" s="173"/>
      <c r="COH235" s="173"/>
      <c r="COI235" s="173"/>
      <c r="COJ235" s="173"/>
      <c r="COK235" s="173"/>
      <c r="COL235" s="173"/>
      <c r="COM235" s="173"/>
      <c r="CON235" s="173"/>
      <c r="COO235" s="173"/>
      <c r="COP235" s="173"/>
      <c r="COQ235" s="173"/>
      <c r="COR235" s="173"/>
      <c r="COS235" s="173"/>
      <c r="COT235" s="173"/>
      <c r="COU235" s="173"/>
      <c r="COV235" s="173"/>
      <c r="COW235" s="173"/>
      <c r="COX235" s="173"/>
      <c r="COY235" s="173"/>
      <c r="COZ235" s="173"/>
      <c r="CPA235" s="173"/>
      <c r="CPB235" s="173"/>
      <c r="CPC235" s="173"/>
      <c r="CPD235" s="173"/>
      <c r="CPE235" s="173"/>
      <c r="CPF235" s="173"/>
      <c r="CPG235" s="173"/>
      <c r="CPH235" s="173"/>
      <c r="CPI235" s="173"/>
      <c r="CPJ235" s="173"/>
      <c r="CPK235" s="173"/>
      <c r="CPL235" s="173"/>
      <c r="CPM235" s="173"/>
      <c r="CPN235" s="173"/>
      <c r="CPO235" s="173"/>
      <c r="CPP235" s="173"/>
      <c r="CPQ235" s="173"/>
      <c r="CPR235" s="173"/>
      <c r="CPS235" s="173"/>
      <c r="CPT235" s="173"/>
      <c r="CPU235" s="173"/>
      <c r="CPV235" s="173"/>
      <c r="CPW235" s="173"/>
      <c r="CPX235" s="173"/>
      <c r="CPY235" s="173"/>
      <c r="CPZ235" s="173"/>
      <c r="CQA235" s="173"/>
      <c r="CQB235" s="173"/>
      <c r="CQC235" s="173"/>
      <c r="CQD235" s="173"/>
      <c r="CQE235" s="173"/>
      <c r="CQF235" s="173"/>
      <c r="CQG235" s="173"/>
      <c r="CQH235" s="173"/>
      <c r="CQI235" s="173"/>
      <c r="CQJ235" s="173"/>
      <c r="CQK235" s="173"/>
      <c r="CQL235" s="173"/>
      <c r="CQM235" s="173"/>
      <c r="CQN235" s="173"/>
      <c r="CQO235" s="173"/>
      <c r="CQP235" s="173"/>
      <c r="CQQ235" s="173"/>
      <c r="CQR235" s="173"/>
      <c r="CQS235" s="173"/>
      <c r="CQT235" s="173"/>
      <c r="CQU235" s="173"/>
      <c r="CQV235" s="173"/>
      <c r="CQW235" s="173"/>
      <c r="CQX235" s="173"/>
      <c r="CQY235" s="173"/>
      <c r="CQZ235" s="173"/>
      <c r="CRA235" s="173"/>
      <c r="CRB235" s="173"/>
      <c r="CRC235" s="173"/>
      <c r="CRD235" s="173"/>
      <c r="CRE235" s="173"/>
      <c r="CRF235" s="173"/>
      <c r="CRG235" s="173"/>
      <c r="CRH235" s="173"/>
      <c r="CRI235" s="173"/>
      <c r="CRJ235" s="173"/>
      <c r="CRK235" s="173"/>
      <c r="CRL235" s="173"/>
      <c r="CRM235" s="173"/>
      <c r="CRN235" s="173"/>
      <c r="CRO235" s="173"/>
      <c r="CRP235" s="173"/>
      <c r="CRQ235" s="173"/>
      <c r="CRR235" s="173"/>
      <c r="CRS235" s="173"/>
      <c r="CRT235" s="173"/>
      <c r="CRU235" s="173"/>
      <c r="CRV235" s="173"/>
      <c r="CRW235" s="173"/>
      <c r="CRX235" s="173"/>
      <c r="CRY235" s="173"/>
      <c r="CRZ235" s="173"/>
      <c r="CSA235" s="173"/>
      <c r="CSB235" s="173"/>
      <c r="CSC235" s="173"/>
      <c r="CSD235" s="173"/>
      <c r="CSE235" s="173"/>
      <c r="CSF235" s="173"/>
      <c r="CSG235" s="173"/>
      <c r="CSH235" s="173"/>
      <c r="CSI235" s="173"/>
      <c r="CSJ235" s="173"/>
      <c r="CSK235" s="173"/>
      <c r="CSL235" s="173"/>
      <c r="CSM235" s="173"/>
      <c r="CSN235" s="173"/>
      <c r="CSO235" s="173"/>
      <c r="CSP235" s="173"/>
      <c r="CSQ235" s="173"/>
      <c r="CSR235" s="173"/>
      <c r="CSS235" s="173"/>
      <c r="CST235" s="173"/>
      <c r="CSU235" s="173"/>
      <c r="CSV235" s="173"/>
      <c r="CSW235" s="173"/>
      <c r="CSX235" s="173"/>
      <c r="CSY235" s="173"/>
      <c r="CSZ235" s="173"/>
      <c r="CTA235" s="173"/>
      <c r="CTB235" s="173"/>
      <c r="CTC235" s="173"/>
      <c r="CTD235" s="173"/>
      <c r="CTE235" s="173"/>
      <c r="CTF235" s="173"/>
      <c r="CTG235" s="173"/>
      <c r="CTH235" s="173"/>
      <c r="CTI235" s="173"/>
      <c r="CTJ235" s="173"/>
      <c r="CTK235" s="173"/>
      <c r="CTL235" s="173"/>
      <c r="CTM235" s="173"/>
      <c r="CTN235" s="173"/>
      <c r="CTO235" s="173"/>
      <c r="CTP235" s="173"/>
      <c r="CTQ235" s="173"/>
      <c r="CTR235" s="173"/>
      <c r="CTS235" s="173"/>
      <c r="CTT235" s="173"/>
      <c r="CTU235" s="173"/>
      <c r="CTV235" s="173"/>
      <c r="CTW235" s="173"/>
      <c r="CTX235" s="173"/>
      <c r="CTY235" s="173"/>
      <c r="CTZ235" s="173"/>
      <c r="CUA235" s="173"/>
      <c r="CUB235" s="173"/>
      <c r="CUC235" s="173"/>
      <c r="CUD235" s="173"/>
      <c r="CUE235" s="173"/>
      <c r="CUF235" s="173"/>
      <c r="CUG235" s="173"/>
      <c r="CUH235" s="173"/>
      <c r="CUI235" s="173"/>
      <c r="CUJ235" s="173"/>
      <c r="CUK235" s="173"/>
      <c r="CUL235" s="173"/>
      <c r="CUM235" s="173"/>
      <c r="CUN235" s="173"/>
      <c r="CUO235" s="173"/>
      <c r="CUP235" s="173"/>
      <c r="CUQ235" s="173"/>
      <c r="CUR235" s="173"/>
      <c r="CUS235" s="173"/>
      <c r="CUT235" s="173"/>
      <c r="CUU235" s="173"/>
      <c r="CUV235" s="173"/>
      <c r="CUW235" s="173"/>
      <c r="CUX235" s="173"/>
      <c r="CUY235" s="173"/>
      <c r="CUZ235" s="173"/>
      <c r="CVA235" s="173"/>
      <c r="CVB235" s="173"/>
      <c r="CVC235" s="173"/>
      <c r="CVD235" s="173"/>
      <c r="CVE235" s="173"/>
      <c r="CVF235" s="173"/>
      <c r="CVG235" s="173"/>
      <c r="CVH235" s="173"/>
      <c r="CVI235" s="173"/>
      <c r="CVJ235" s="173"/>
      <c r="CVK235" s="173"/>
      <c r="CVL235" s="173"/>
      <c r="CVM235" s="173"/>
      <c r="CVN235" s="173"/>
      <c r="CVO235" s="173"/>
      <c r="CVP235" s="173"/>
      <c r="CVQ235" s="173"/>
      <c r="CVR235" s="173"/>
      <c r="CVS235" s="173"/>
      <c r="CVT235" s="173"/>
      <c r="CVU235" s="173"/>
      <c r="CVV235" s="173"/>
      <c r="CVW235" s="173"/>
      <c r="CVX235" s="173"/>
      <c r="CVY235" s="173"/>
      <c r="CVZ235" s="173"/>
      <c r="CWA235" s="173"/>
      <c r="CWB235" s="173"/>
      <c r="CWC235" s="173"/>
      <c r="CWD235" s="173"/>
      <c r="CWE235" s="173"/>
      <c r="CWF235" s="173"/>
      <c r="CWG235" s="173"/>
      <c r="CWH235" s="173"/>
      <c r="CWI235" s="173"/>
      <c r="CWJ235" s="173"/>
      <c r="CWK235" s="173"/>
      <c r="CWL235" s="173"/>
      <c r="CWM235" s="173"/>
      <c r="CWN235" s="173"/>
      <c r="CWO235" s="173"/>
      <c r="CWP235" s="173"/>
      <c r="CWQ235" s="173"/>
      <c r="CWR235" s="173"/>
      <c r="CWS235" s="173"/>
      <c r="CWT235" s="173"/>
      <c r="CWU235" s="173"/>
      <c r="CWV235" s="173"/>
      <c r="CWW235" s="173"/>
      <c r="CWX235" s="173"/>
      <c r="CWY235" s="173"/>
      <c r="CWZ235" s="173"/>
      <c r="CXA235" s="173"/>
      <c r="CXB235" s="173"/>
      <c r="CXC235" s="173"/>
      <c r="CXD235" s="173"/>
      <c r="CXE235" s="173"/>
      <c r="CXF235" s="173"/>
      <c r="CXG235" s="173"/>
      <c r="CXH235" s="173"/>
      <c r="CXI235" s="173"/>
      <c r="CXJ235" s="173"/>
      <c r="CXK235" s="173"/>
      <c r="CXL235" s="173"/>
      <c r="CXM235" s="173"/>
      <c r="CXN235" s="173"/>
      <c r="CXO235" s="173"/>
      <c r="CXP235" s="173"/>
      <c r="CXQ235" s="173"/>
      <c r="CXR235" s="173"/>
      <c r="CXS235" s="173"/>
      <c r="CXT235" s="173"/>
      <c r="CXU235" s="173"/>
      <c r="CXV235" s="173"/>
      <c r="CXW235" s="173"/>
      <c r="CXX235" s="173"/>
      <c r="CXY235" s="173"/>
      <c r="CXZ235" s="173"/>
      <c r="CYA235" s="173"/>
      <c r="CYB235" s="173"/>
      <c r="CYC235" s="173"/>
      <c r="CYD235" s="173"/>
      <c r="CYE235" s="173"/>
      <c r="CYF235" s="173"/>
      <c r="CYG235" s="173"/>
      <c r="CYH235" s="173"/>
      <c r="CYI235" s="173"/>
      <c r="CYJ235" s="173"/>
      <c r="CYK235" s="173"/>
      <c r="CYL235" s="173"/>
      <c r="CYM235" s="173"/>
      <c r="CYN235" s="173"/>
      <c r="CYO235" s="173"/>
      <c r="CYP235" s="173"/>
      <c r="CYQ235" s="173"/>
      <c r="CYR235" s="173"/>
      <c r="CYS235" s="173"/>
      <c r="CYT235" s="173"/>
      <c r="CYU235" s="173"/>
      <c r="CYV235" s="173"/>
      <c r="CYW235" s="173"/>
      <c r="CYX235" s="173"/>
      <c r="CYY235" s="173"/>
      <c r="CYZ235" s="173"/>
      <c r="CZA235" s="173"/>
      <c r="CZB235" s="173"/>
      <c r="CZC235" s="173"/>
      <c r="CZD235" s="173"/>
      <c r="CZE235" s="173"/>
      <c r="CZF235" s="173"/>
      <c r="CZG235" s="173"/>
      <c r="CZH235" s="173"/>
      <c r="CZI235" s="173"/>
      <c r="CZJ235" s="173"/>
      <c r="CZK235" s="173"/>
      <c r="CZL235" s="173"/>
      <c r="CZM235" s="173"/>
      <c r="CZN235" s="173"/>
      <c r="CZO235" s="173"/>
      <c r="CZP235" s="173"/>
      <c r="CZQ235" s="173"/>
      <c r="CZR235" s="173"/>
      <c r="CZS235" s="173"/>
      <c r="CZT235" s="173"/>
      <c r="CZU235" s="173"/>
      <c r="CZV235" s="173"/>
      <c r="CZW235" s="173"/>
      <c r="CZX235" s="173"/>
      <c r="CZY235" s="173"/>
      <c r="CZZ235" s="173"/>
      <c r="DAA235" s="173"/>
      <c r="DAB235" s="173"/>
      <c r="DAC235" s="173"/>
      <c r="DAD235" s="173"/>
      <c r="DAE235" s="173"/>
      <c r="DAF235" s="173"/>
      <c r="DAG235" s="173"/>
      <c r="DAH235" s="173"/>
      <c r="DAI235" s="173"/>
      <c r="DAJ235" s="173"/>
      <c r="DAK235" s="173"/>
      <c r="DAL235" s="173"/>
      <c r="DAM235" s="173"/>
      <c r="DAN235" s="173"/>
      <c r="DAO235" s="173"/>
      <c r="DAP235" s="173"/>
      <c r="DAQ235" s="173"/>
      <c r="DAR235" s="173"/>
      <c r="DAS235" s="173"/>
      <c r="DAT235" s="173"/>
      <c r="DAU235" s="173"/>
      <c r="DAV235" s="173"/>
      <c r="DAW235" s="173"/>
      <c r="DAX235" s="173"/>
      <c r="DAY235" s="173"/>
      <c r="DAZ235" s="173"/>
      <c r="DBA235" s="173"/>
      <c r="DBB235" s="173"/>
      <c r="DBC235" s="173"/>
      <c r="DBD235" s="173"/>
      <c r="DBE235" s="173"/>
      <c r="DBF235" s="173"/>
      <c r="DBG235" s="173"/>
      <c r="DBH235" s="173"/>
      <c r="DBI235" s="173"/>
      <c r="DBJ235" s="173"/>
      <c r="DBK235" s="173"/>
      <c r="DBL235" s="173"/>
      <c r="DBM235" s="173"/>
      <c r="DBN235" s="173"/>
      <c r="DBO235" s="173"/>
      <c r="DBP235" s="173"/>
      <c r="DBQ235" s="173"/>
      <c r="DBR235" s="173"/>
      <c r="DBS235" s="173"/>
      <c r="DBT235" s="173"/>
      <c r="DBU235" s="173"/>
      <c r="DBV235" s="173"/>
      <c r="DBW235" s="173"/>
      <c r="DBX235" s="173"/>
      <c r="DBY235" s="173"/>
      <c r="DBZ235" s="173"/>
      <c r="DCA235" s="173"/>
      <c r="DCB235" s="173"/>
      <c r="DCC235" s="173"/>
      <c r="DCD235" s="173"/>
      <c r="DCE235" s="173"/>
      <c r="DCF235" s="173"/>
      <c r="DCG235" s="173"/>
      <c r="DCH235" s="173"/>
      <c r="DCI235" s="173"/>
      <c r="DCJ235" s="173"/>
      <c r="DCK235" s="173"/>
      <c r="DCL235" s="173"/>
      <c r="DCM235" s="173"/>
      <c r="DCN235" s="173"/>
      <c r="DCO235" s="173"/>
      <c r="DCP235" s="173"/>
      <c r="DCQ235" s="173"/>
      <c r="DCR235" s="173"/>
      <c r="DCS235" s="173"/>
      <c r="DCT235" s="173"/>
      <c r="DCU235" s="173"/>
      <c r="DCV235" s="173"/>
      <c r="DCW235" s="173"/>
      <c r="DCX235" s="173"/>
      <c r="DCY235" s="173"/>
      <c r="DCZ235" s="173"/>
      <c r="DDA235" s="173"/>
      <c r="DDB235" s="173"/>
      <c r="DDC235" s="173"/>
      <c r="DDD235" s="173"/>
      <c r="DDE235" s="173"/>
      <c r="DDF235" s="173"/>
      <c r="DDG235" s="173"/>
      <c r="DDH235" s="173"/>
      <c r="DDI235" s="173"/>
      <c r="DDJ235" s="173"/>
      <c r="DDK235" s="173"/>
      <c r="DDL235" s="173"/>
      <c r="DDM235" s="173"/>
      <c r="DDN235" s="173"/>
      <c r="DDO235" s="173"/>
      <c r="DDP235" s="173"/>
      <c r="DDQ235" s="173"/>
      <c r="DDR235" s="173"/>
      <c r="DDS235" s="173"/>
      <c r="DDT235" s="173"/>
      <c r="DDU235" s="173"/>
      <c r="DDV235" s="173"/>
      <c r="DDW235" s="173"/>
      <c r="DDX235" s="173"/>
      <c r="DDY235" s="173"/>
      <c r="DDZ235" s="173"/>
      <c r="DEA235" s="173"/>
      <c r="DEB235" s="173"/>
      <c r="DEC235" s="173"/>
      <c r="DED235" s="173"/>
      <c r="DEE235" s="173"/>
      <c r="DEF235" s="173"/>
      <c r="DEG235" s="173"/>
      <c r="DEH235" s="173"/>
      <c r="DEI235" s="173"/>
      <c r="DEJ235" s="173"/>
      <c r="DEK235" s="173"/>
      <c r="DEL235" s="173"/>
      <c r="DEM235" s="173"/>
      <c r="DEN235" s="173"/>
      <c r="DEO235" s="173"/>
      <c r="DEP235" s="173"/>
      <c r="DEQ235" s="173"/>
      <c r="DER235" s="173"/>
      <c r="DES235" s="173"/>
      <c r="DET235" s="173"/>
      <c r="DEU235" s="173"/>
      <c r="DEV235" s="173"/>
      <c r="DEW235" s="173"/>
      <c r="DEX235" s="173"/>
      <c r="DEY235" s="173"/>
      <c r="DEZ235" s="173"/>
      <c r="DFA235" s="173"/>
      <c r="DFB235" s="173"/>
      <c r="DFC235" s="173"/>
      <c r="DFD235" s="173"/>
      <c r="DFE235" s="173"/>
      <c r="DFF235" s="173"/>
      <c r="DFG235" s="173"/>
      <c r="DFH235" s="173"/>
      <c r="DFI235" s="173"/>
      <c r="DFJ235" s="173"/>
      <c r="DFK235" s="173"/>
      <c r="DFL235" s="173"/>
      <c r="DFM235" s="173"/>
      <c r="DFN235" s="173"/>
      <c r="DFO235" s="173"/>
      <c r="DFP235" s="173"/>
      <c r="DFQ235" s="173"/>
      <c r="DFR235" s="173"/>
      <c r="DFS235" s="173"/>
      <c r="DFT235" s="173"/>
      <c r="DFU235" s="173"/>
      <c r="DFV235" s="173"/>
      <c r="DFW235" s="173"/>
      <c r="DFX235" s="173"/>
      <c r="DFY235" s="173"/>
      <c r="DFZ235" s="173"/>
      <c r="DGA235" s="173"/>
      <c r="DGB235" s="173"/>
      <c r="DGC235" s="173"/>
      <c r="DGD235" s="173"/>
      <c r="DGE235" s="173"/>
      <c r="DGF235" s="173"/>
      <c r="DGG235" s="173"/>
      <c r="DGH235" s="173"/>
      <c r="DGI235" s="173"/>
      <c r="DGJ235" s="173"/>
      <c r="DGK235" s="173"/>
      <c r="DGL235" s="173"/>
      <c r="DGM235" s="173"/>
      <c r="DGN235" s="173"/>
      <c r="DGO235" s="173"/>
      <c r="DGP235" s="173"/>
      <c r="DGQ235" s="173"/>
      <c r="DGR235" s="173"/>
      <c r="DGS235" s="173"/>
      <c r="DGT235" s="173"/>
      <c r="DGU235" s="173"/>
      <c r="DGV235" s="173"/>
      <c r="DGW235" s="173"/>
      <c r="DGX235" s="173"/>
      <c r="DGY235" s="173"/>
      <c r="DGZ235" s="173"/>
      <c r="DHA235" s="173"/>
      <c r="DHB235" s="173"/>
      <c r="DHC235" s="173"/>
      <c r="DHD235" s="173"/>
      <c r="DHE235" s="173"/>
      <c r="DHF235" s="173"/>
      <c r="DHG235" s="173"/>
      <c r="DHH235" s="173"/>
      <c r="DHI235" s="173"/>
      <c r="DHJ235" s="173"/>
      <c r="DHK235" s="173"/>
      <c r="DHL235" s="173"/>
      <c r="DHM235" s="173"/>
      <c r="DHN235" s="173"/>
      <c r="DHO235" s="173"/>
      <c r="DHP235" s="173"/>
      <c r="DHQ235" s="173"/>
      <c r="DHR235" s="173"/>
      <c r="DHS235" s="173"/>
      <c r="DHT235" s="173"/>
      <c r="DHU235" s="173"/>
      <c r="DHV235" s="173"/>
      <c r="DHW235" s="173"/>
      <c r="DHX235" s="173"/>
      <c r="DHY235" s="173"/>
      <c r="DHZ235" s="173"/>
      <c r="DIA235" s="173"/>
      <c r="DIB235" s="173"/>
      <c r="DIC235" s="173"/>
      <c r="DID235" s="173"/>
      <c r="DIE235" s="173"/>
      <c r="DIF235" s="173"/>
      <c r="DIG235" s="173"/>
      <c r="DIH235" s="173"/>
      <c r="DII235" s="173"/>
      <c r="DIJ235" s="173"/>
      <c r="DIK235" s="173"/>
      <c r="DIL235" s="173"/>
      <c r="DIM235" s="173"/>
      <c r="DIN235" s="173"/>
      <c r="DIO235" s="173"/>
      <c r="DIP235" s="173"/>
      <c r="DIQ235" s="173"/>
      <c r="DIR235" s="173"/>
      <c r="DIS235" s="173"/>
      <c r="DIT235" s="173"/>
      <c r="DIU235" s="173"/>
      <c r="DIV235" s="173"/>
      <c r="DIW235" s="173"/>
      <c r="DIX235" s="173"/>
      <c r="DIY235" s="173"/>
      <c r="DIZ235" s="173"/>
      <c r="DJA235" s="173"/>
      <c r="DJB235" s="173"/>
      <c r="DJC235" s="173"/>
      <c r="DJD235" s="173"/>
      <c r="DJE235" s="173"/>
      <c r="DJF235" s="173"/>
      <c r="DJG235" s="173"/>
      <c r="DJH235" s="173"/>
      <c r="DJI235" s="173"/>
      <c r="DJJ235" s="173"/>
      <c r="DJK235" s="173"/>
      <c r="DJL235" s="173"/>
      <c r="DJM235" s="173"/>
      <c r="DJN235" s="173"/>
      <c r="DJO235" s="173"/>
      <c r="DJP235" s="173"/>
      <c r="DJQ235" s="173"/>
      <c r="DJR235" s="173"/>
      <c r="DJS235" s="173"/>
      <c r="DJT235" s="173"/>
      <c r="DJU235" s="173"/>
      <c r="DJV235" s="173"/>
      <c r="DJW235" s="173"/>
      <c r="DJX235" s="173"/>
      <c r="DJY235" s="173"/>
      <c r="DJZ235" s="173"/>
      <c r="DKA235" s="173"/>
      <c r="DKB235" s="173"/>
      <c r="DKC235" s="173"/>
      <c r="DKD235" s="173"/>
      <c r="DKE235" s="173"/>
      <c r="DKF235" s="173"/>
      <c r="DKG235" s="173"/>
      <c r="DKH235" s="173"/>
      <c r="DKI235" s="173"/>
      <c r="DKJ235" s="173"/>
      <c r="DKK235" s="173"/>
      <c r="DKL235" s="173"/>
      <c r="DKM235" s="173"/>
      <c r="DKN235" s="173"/>
      <c r="DKO235" s="173"/>
      <c r="DKP235" s="173"/>
      <c r="DKQ235" s="173"/>
      <c r="DKR235" s="173"/>
      <c r="DKS235" s="173"/>
      <c r="DKT235" s="173"/>
      <c r="DKU235" s="173"/>
      <c r="DKV235" s="173"/>
      <c r="DKW235" s="173"/>
      <c r="DKX235" s="173"/>
      <c r="DKY235" s="173"/>
      <c r="DKZ235" s="173"/>
      <c r="DLA235" s="173"/>
      <c r="DLB235" s="173"/>
      <c r="DLC235" s="173"/>
      <c r="DLD235" s="173"/>
      <c r="DLE235" s="173"/>
      <c r="DLF235" s="173"/>
      <c r="DLG235" s="173"/>
      <c r="DLH235" s="173"/>
      <c r="DLI235" s="173"/>
      <c r="DLJ235" s="173"/>
      <c r="DLK235" s="173"/>
      <c r="DLL235" s="173"/>
      <c r="DLM235" s="173"/>
      <c r="DLN235" s="173"/>
      <c r="DLO235" s="173"/>
      <c r="DLP235" s="173"/>
      <c r="DLQ235" s="173"/>
      <c r="DLR235" s="173"/>
      <c r="DLS235" s="173"/>
      <c r="DLT235" s="173"/>
      <c r="DLU235" s="173"/>
      <c r="DLV235" s="173"/>
      <c r="DLW235" s="173"/>
      <c r="DLX235" s="173"/>
      <c r="DLY235" s="173"/>
      <c r="DLZ235" s="173"/>
      <c r="DMA235" s="173"/>
      <c r="DMB235" s="173"/>
      <c r="DMC235" s="173"/>
      <c r="DMD235" s="173"/>
      <c r="DME235" s="173"/>
      <c r="DMF235" s="173"/>
      <c r="DMG235" s="173"/>
      <c r="DMH235" s="173"/>
      <c r="DMI235" s="173"/>
      <c r="DMJ235" s="173"/>
      <c r="DMK235" s="173"/>
      <c r="DML235" s="173"/>
      <c r="DMM235" s="173"/>
      <c r="DMN235" s="173"/>
      <c r="DMO235" s="173"/>
      <c r="DMP235" s="173"/>
      <c r="DMQ235" s="173"/>
      <c r="DMR235" s="173"/>
      <c r="DMS235" s="173"/>
      <c r="DMT235" s="173"/>
      <c r="DMU235" s="173"/>
      <c r="DMV235" s="173"/>
      <c r="DMW235" s="173"/>
      <c r="DMX235" s="173"/>
      <c r="DMY235" s="173"/>
      <c r="DMZ235" s="173"/>
      <c r="DNA235" s="173"/>
      <c r="DNB235" s="173"/>
      <c r="DNC235" s="173"/>
      <c r="DND235" s="173"/>
      <c r="DNE235" s="173"/>
      <c r="DNF235" s="173"/>
      <c r="DNG235" s="173"/>
      <c r="DNH235" s="173"/>
      <c r="DNI235" s="173"/>
      <c r="DNJ235" s="173"/>
      <c r="DNK235" s="173"/>
      <c r="DNL235" s="173"/>
      <c r="DNM235" s="173"/>
      <c r="DNN235" s="173"/>
      <c r="DNO235" s="173"/>
      <c r="DNP235" s="173"/>
      <c r="DNQ235" s="173"/>
      <c r="DNR235" s="173"/>
      <c r="DNS235" s="173"/>
      <c r="DNT235" s="173"/>
      <c r="DNU235" s="173"/>
      <c r="DNV235" s="173"/>
      <c r="DNW235" s="173"/>
      <c r="DNX235" s="173"/>
      <c r="DNY235" s="173"/>
      <c r="DNZ235" s="173"/>
      <c r="DOA235" s="173"/>
      <c r="DOB235" s="173"/>
      <c r="DOC235" s="173"/>
      <c r="DOD235" s="173"/>
      <c r="DOE235" s="173"/>
      <c r="DOF235" s="173"/>
      <c r="DOG235" s="173"/>
      <c r="DOH235" s="173"/>
      <c r="DOI235" s="173"/>
      <c r="DOJ235" s="173"/>
      <c r="DOK235" s="173"/>
      <c r="DOL235" s="173"/>
      <c r="DOM235" s="173"/>
      <c r="DON235" s="173"/>
      <c r="DOO235" s="173"/>
      <c r="DOP235" s="173"/>
      <c r="DOQ235" s="173"/>
      <c r="DOR235" s="173"/>
      <c r="DOS235" s="173"/>
      <c r="DOT235" s="173"/>
      <c r="DOU235" s="173"/>
      <c r="DOV235" s="173"/>
      <c r="DOW235" s="173"/>
      <c r="DOX235" s="173"/>
      <c r="DOY235" s="173"/>
      <c r="DOZ235" s="173"/>
      <c r="DPA235" s="173"/>
      <c r="DPB235" s="173"/>
      <c r="DPC235" s="173"/>
      <c r="DPD235" s="173"/>
      <c r="DPE235" s="173"/>
      <c r="DPF235" s="173"/>
      <c r="DPG235" s="173"/>
      <c r="DPH235" s="173"/>
      <c r="DPI235" s="173"/>
      <c r="DPJ235" s="173"/>
      <c r="DPK235" s="173"/>
      <c r="DPL235" s="173"/>
      <c r="DPM235" s="173"/>
      <c r="DPN235" s="173"/>
      <c r="DPO235" s="173"/>
      <c r="DPP235" s="173"/>
      <c r="DPQ235" s="173"/>
      <c r="DPR235" s="173"/>
      <c r="DPS235" s="173"/>
      <c r="DPT235" s="173"/>
      <c r="DPU235" s="173"/>
      <c r="DPV235" s="173"/>
      <c r="DPW235" s="173"/>
      <c r="DPX235" s="173"/>
      <c r="DPY235" s="173"/>
      <c r="DPZ235" s="173"/>
      <c r="DQA235" s="173"/>
      <c r="DQB235" s="173"/>
      <c r="DQC235" s="173"/>
      <c r="DQD235" s="173"/>
      <c r="DQE235" s="173"/>
      <c r="DQF235" s="173"/>
      <c r="DQG235" s="173"/>
      <c r="DQH235" s="173"/>
      <c r="DQI235" s="173"/>
      <c r="DQJ235" s="173"/>
      <c r="DQK235" s="173"/>
      <c r="DQL235" s="173"/>
      <c r="DQM235" s="173"/>
      <c r="DQN235" s="173"/>
      <c r="DQO235" s="173"/>
      <c r="DQP235" s="173"/>
      <c r="DQQ235" s="173"/>
      <c r="DQR235" s="173"/>
      <c r="DQS235" s="173"/>
      <c r="DQT235" s="173"/>
      <c r="DQU235" s="173"/>
      <c r="DQV235" s="173"/>
      <c r="DQW235" s="173"/>
      <c r="DQX235" s="173"/>
      <c r="DQY235" s="173"/>
      <c r="DQZ235" s="173"/>
      <c r="DRA235" s="173"/>
      <c r="DRB235" s="173"/>
      <c r="DRC235" s="173"/>
      <c r="DRD235" s="173"/>
      <c r="DRE235" s="173"/>
      <c r="DRF235" s="173"/>
      <c r="DRG235" s="173"/>
      <c r="DRH235" s="173"/>
      <c r="DRI235" s="173"/>
      <c r="DRJ235" s="173"/>
      <c r="DRK235" s="173"/>
      <c r="DRL235" s="173"/>
      <c r="DRM235" s="173"/>
      <c r="DRN235" s="173"/>
      <c r="DRO235" s="173"/>
      <c r="DRP235" s="173"/>
      <c r="DRQ235" s="173"/>
      <c r="DRR235" s="173"/>
      <c r="DRS235" s="173"/>
      <c r="DRT235" s="173"/>
      <c r="DRU235" s="173"/>
      <c r="DRV235" s="173"/>
      <c r="DRW235" s="173"/>
      <c r="DRX235" s="173"/>
      <c r="DRY235" s="173"/>
      <c r="DRZ235" s="173"/>
      <c r="DSA235" s="173"/>
      <c r="DSB235" s="173"/>
      <c r="DSC235" s="173"/>
      <c r="DSD235" s="173"/>
      <c r="DSE235" s="173"/>
      <c r="DSF235" s="173"/>
      <c r="DSG235" s="173"/>
      <c r="DSH235" s="173"/>
      <c r="DSI235" s="173"/>
      <c r="DSJ235" s="173"/>
      <c r="DSK235" s="173"/>
      <c r="DSL235" s="173"/>
      <c r="DSM235" s="173"/>
      <c r="DSN235" s="173"/>
      <c r="DSO235" s="173"/>
      <c r="DSP235" s="173"/>
      <c r="DSQ235" s="173"/>
      <c r="DSR235" s="173"/>
      <c r="DSS235" s="173"/>
      <c r="DST235" s="173"/>
      <c r="DSU235" s="173"/>
      <c r="DSV235" s="173"/>
      <c r="DSW235" s="173"/>
      <c r="DSX235" s="173"/>
      <c r="DSY235" s="173"/>
      <c r="DSZ235" s="173"/>
      <c r="DTA235" s="173"/>
      <c r="DTB235" s="173"/>
      <c r="DTC235" s="173"/>
      <c r="DTD235" s="173"/>
      <c r="DTE235" s="173"/>
      <c r="DTF235" s="173"/>
      <c r="DTG235" s="173"/>
      <c r="DTH235" s="173"/>
      <c r="DTI235" s="173"/>
      <c r="DTJ235" s="173"/>
      <c r="DTK235" s="173"/>
      <c r="DTL235" s="173"/>
      <c r="DTM235" s="173"/>
      <c r="DTN235" s="173"/>
      <c r="DTO235" s="173"/>
      <c r="DTP235" s="173"/>
      <c r="DTQ235" s="173"/>
      <c r="DTR235" s="173"/>
      <c r="DTS235" s="173"/>
      <c r="DTT235" s="173"/>
      <c r="DTU235" s="173"/>
      <c r="DTV235" s="173"/>
      <c r="DTW235" s="173"/>
      <c r="DTX235" s="173"/>
      <c r="DTY235" s="173"/>
      <c r="DTZ235" s="173"/>
      <c r="DUA235" s="173"/>
      <c r="DUB235" s="173"/>
      <c r="DUC235" s="173"/>
      <c r="DUD235" s="173"/>
      <c r="DUE235" s="173"/>
      <c r="DUF235" s="173"/>
      <c r="DUG235" s="173"/>
      <c r="DUH235" s="173"/>
      <c r="DUI235" s="173"/>
      <c r="DUJ235" s="173"/>
      <c r="DUK235" s="173"/>
      <c r="DUL235" s="173"/>
      <c r="DUM235" s="173"/>
      <c r="DUN235" s="173"/>
      <c r="DUO235" s="173"/>
      <c r="DUP235" s="173"/>
      <c r="DUQ235" s="173"/>
      <c r="DUR235" s="173"/>
      <c r="DUS235" s="173"/>
      <c r="DUT235" s="173"/>
      <c r="DUU235" s="173"/>
      <c r="DUV235" s="173"/>
      <c r="DUW235" s="173"/>
      <c r="DUX235" s="173"/>
      <c r="DUY235" s="173"/>
      <c r="DUZ235" s="173"/>
      <c r="DVA235" s="173"/>
      <c r="DVB235" s="173"/>
      <c r="DVC235" s="173"/>
      <c r="DVD235" s="173"/>
      <c r="DVE235" s="173"/>
      <c r="DVF235" s="173"/>
      <c r="DVG235" s="173"/>
      <c r="DVH235" s="173"/>
      <c r="DVI235" s="173"/>
      <c r="DVJ235" s="173"/>
      <c r="DVK235" s="173"/>
      <c r="DVL235" s="173"/>
      <c r="DVM235" s="173"/>
      <c r="DVN235" s="173"/>
      <c r="DVO235" s="173"/>
      <c r="DVP235" s="173"/>
      <c r="DVQ235" s="173"/>
      <c r="DVR235" s="173"/>
      <c r="DVS235" s="173"/>
      <c r="DVT235" s="173"/>
      <c r="DVU235" s="173"/>
      <c r="DVV235" s="173"/>
      <c r="DVW235" s="173"/>
      <c r="DVX235" s="173"/>
      <c r="DVY235" s="173"/>
      <c r="DVZ235" s="173"/>
      <c r="DWA235" s="173"/>
      <c r="DWB235" s="173"/>
      <c r="DWC235" s="173"/>
      <c r="DWD235" s="173"/>
      <c r="DWE235" s="173"/>
      <c r="DWF235" s="173"/>
      <c r="DWG235" s="173"/>
      <c r="DWH235" s="173"/>
      <c r="DWI235" s="173"/>
      <c r="DWJ235" s="173"/>
      <c r="DWK235" s="173"/>
      <c r="DWL235" s="173"/>
      <c r="DWM235" s="173"/>
      <c r="DWN235" s="173"/>
      <c r="DWO235" s="173"/>
      <c r="DWP235" s="173"/>
      <c r="DWQ235" s="173"/>
      <c r="DWR235" s="173"/>
      <c r="DWS235" s="173"/>
      <c r="DWT235" s="173"/>
      <c r="DWU235" s="173"/>
      <c r="DWV235" s="173"/>
      <c r="DWW235" s="173"/>
      <c r="DWX235" s="173"/>
      <c r="DWY235" s="173"/>
      <c r="DWZ235" s="173"/>
      <c r="DXA235" s="173"/>
      <c r="DXB235" s="173"/>
      <c r="DXC235" s="173"/>
      <c r="DXD235" s="173"/>
      <c r="DXE235" s="173"/>
      <c r="DXF235" s="173"/>
      <c r="DXG235" s="173"/>
      <c r="DXH235" s="173"/>
      <c r="DXI235" s="173"/>
      <c r="DXJ235" s="173"/>
      <c r="DXK235" s="173"/>
      <c r="DXL235" s="173"/>
      <c r="DXM235" s="173"/>
      <c r="DXN235" s="173"/>
      <c r="DXO235" s="173"/>
      <c r="DXP235" s="173"/>
      <c r="DXQ235" s="173"/>
      <c r="DXR235" s="173"/>
      <c r="DXS235" s="173"/>
      <c r="DXT235" s="173"/>
      <c r="DXU235" s="173"/>
      <c r="DXV235" s="173"/>
      <c r="DXW235" s="173"/>
      <c r="DXX235" s="173"/>
      <c r="DXY235" s="173"/>
      <c r="DXZ235" s="173"/>
      <c r="DYA235" s="173"/>
      <c r="DYB235" s="173"/>
      <c r="DYC235" s="173"/>
      <c r="DYD235" s="173"/>
      <c r="DYE235" s="173"/>
      <c r="DYF235" s="173"/>
      <c r="DYG235" s="173"/>
      <c r="DYH235" s="173"/>
      <c r="DYI235" s="173"/>
      <c r="DYJ235" s="173"/>
      <c r="DYK235" s="173"/>
      <c r="DYL235" s="173"/>
      <c r="DYM235" s="173"/>
      <c r="DYN235" s="173"/>
      <c r="DYO235" s="173"/>
      <c r="DYP235" s="173"/>
      <c r="DYQ235" s="173"/>
      <c r="DYR235" s="173"/>
      <c r="DYS235" s="173"/>
      <c r="DYT235" s="173"/>
      <c r="DYU235" s="173"/>
      <c r="DYV235" s="173"/>
      <c r="DYW235" s="173"/>
      <c r="DYX235" s="173"/>
      <c r="DYY235" s="173"/>
      <c r="DYZ235" s="173"/>
      <c r="DZA235" s="173"/>
      <c r="DZB235" s="173"/>
      <c r="DZC235" s="173"/>
      <c r="DZD235" s="173"/>
      <c r="DZE235" s="173"/>
      <c r="DZF235" s="173"/>
      <c r="DZG235" s="173"/>
      <c r="DZH235" s="173"/>
      <c r="DZI235" s="173"/>
      <c r="DZJ235" s="173"/>
      <c r="DZK235" s="173"/>
      <c r="DZL235" s="173"/>
      <c r="DZM235" s="173"/>
      <c r="DZN235" s="173"/>
      <c r="DZO235" s="173"/>
      <c r="DZP235" s="173"/>
      <c r="DZQ235" s="173"/>
      <c r="DZR235" s="173"/>
      <c r="DZS235" s="173"/>
      <c r="DZT235" s="173"/>
      <c r="DZU235" s="173"/>
      <c r="DZV235" s="173"/>
      <c r="DZW235" s="173"/>
      <c r="DZX235" s="173"/>
      <c r="DZY235" s="173"/>
      <c r="DZZ235" s="173"/>
      <c r="EAA235" s="173"/>
      <c r="EAB235" s="173"/>
      <c r="EAC235" s="173"/>
      <c r="EAD235" s="173"/>
      <c r="EAE235" s="173"/>
      <c r="EAF235" s="173"/>
      <c r="EAG235" s="173"/>
      <c r="EAH235" s="173"/>
      <c r="EAI235" s="173"/>
      <c r="EAJ235" s="173"/>
      <c r="EAK235" s="173"/>
      <c r="EAL235" s="173"/>
      <c r="EAM235" s="173"/>
      <c r="EAN235" s="173"/>
      <c r="EAO235" s="173"/>
      <c r="EAP235" s="173"/>
      <c r="EAQ235" s="173"/>
      <c r="EAR235" s="173"/>
      <c r="EAS235" s="173"/>
      <c r="EAT235" s="173"/>
      <c r="EAU235" s="173"/>
      <c r="EAV235" s="173"/>
      <c r="EAW235" s="173"/>
      <c r="EAX235" s="173"/>
      <c r="EAY235" s="173"/>
      <c r="EAZ235" s="173"/>
      <c r="EBA235" s="173"/>
      <c r="EBB235" s="173"/>
      <c r="EBC235" s="173"/>
      <c r="EBD235" s="173"/>
      <c r="EBE235" s="173"/>
      <c r="EBF235" s="173"/>
      <c r="EBG235" s="173"/>
      <c r="EBH235" s="173"/>
      <c r="EBI235" s="173"/>
      <c r="EBJ235" s="173"/>
      <c r="EBK235" s="173"/>
      <c r="EBL235" s="173"/>
      <c r="EBM235" s="173"/>
      <c r="EBN235" s="173"/>
      <c r="EBO235" s="173"/>
      <c r="EBP235" s="173"/>
      <c r="EBQ235" s="173"/>
      <c r="EBR235" s="173"/>
      <c r="EBS235" s="173"/>
      <c r="EBT235" s="173"/>
      <c r="EBU235" s="173"/>
      <c r="EBV235" s="173"/>
      <c r="EBW235" s="173"/>
      <c r="EBX235" s="173"/>
      <c r="EBY235" s="173"/>
      <c r="EBZ235" s="173"/>
      <c r="ECA235" s="173"/>
      <c r="ECB235" s="173"/>
      <c r="ECC235" s="173"/>
      <c r="ECD235" s="173"/>
      <c r="ECE235" s="173"/>
      <c r="ECF235" s="173"/>
      <c r="ECG235" s="173"/>
      <c r="ECH235" s="173"/>
      <c r="ECI235" s="173"/>
      <c r="ECJ235" s="173"/>
      <c r="ECK235" s="173"/>
      <c r="ECL235" s="173"/>
      <c r="ECM235" s="173"/>
      <c r="ECN235" s="173"/>
      <c r="ECO235" s="173"/>
      <c r="ECP235" s="173"/>
      <c r="ECQ235" s="173"/>
      <c r="ECR235" s="173"/>
      <c r="ECS235" s="173"/>
      <c r="ECT235" s="173"/>
      <c r="ECU235" s="173"/>
      <c r="ECV235" s="173"/>
      <c r="ECW235" s="173"/>
      <c r="ECX235" s="173"/>
      <c r="ECY235" s="173"/>
      <c r="ECZ235" s="173"/>
      <c r="EDA235" s="173"/>
      <c r="EDB235" s="173"/>
      <c r="EDC235" s="173"/>
      <c r="EDD235" s="173"/>
      <c r="EDE235" s="173"/>
      <c r="EDF235" s="173"/>
      <c r="EDG235" s="173"/>
      <c r="EDH235" s="173"/>
      <c r="EDI235" s="173"/>
      <c r="EDJ235" s="173"/>
      <c r="EDK235" s="173"/>
      <c r="EDL235" s="173"/>
      <c r="EDM235" s="173"/>
      <c r="EDN235" s="173"/>
      <c r="EDO235" s="173"/>
      <c r="EDP235" s="173"/>
      <c r="EDQ235" s="173"/>
      <c r="EDR235" s="173"/>
      <c r="EDS235" s="173"/>
      <c r="EDT235" s="173"/>
      <c r="EDU235" s="173"/>
      <c r="EDV235" s="173"/>
      <c r="EDW235" s="173"/>
      <c r="EDX235" s="173"/>
      <c r="EDY235" s="173"/>
      <c r="EDZ235" s="173"/>
      <c r="EEA235" s="173"/>
      <c r="EEB235" s="173"/>
      <c r="EEC235" s="173"/>
      <c r="EED235" s="173"/>
      <c r="EEE235" s="173"/>
      <c r="EEF235" s="173"/>
      <c r="EEG235" s="173"/>
      <c r="EEH235" s="173"/>
      <c r="EEI235" s="173"/>
      <c r="EEJ235" s="173"/>
      <c r="EEK235" s="173"/>
      <c r="EEL235" s="173"/>
      <c r="EEM235" s="173"/>
      <c r="EEN235" s="173"/>
      <c r="EEO235" s="173"/>
      <c r="EEP235" s="173"/>
      <c r="EEQ235" s="173"/>
      <c r="EER235" s="173"/>
      <c r="EES235" s="173"/>
      <c r="EET235" s="173"/>
      <c r="EEU235" s="173"/>
      <c r="EEV235" s="173"/>
      <c r="EEW235" s="173"/>
      <c r="EEX235" s="173"/>
      <c r="EEY235" s="173"/>
      <c r="EEZ235" s="173"/>
      <c r="EFA235" s="173"/>
      <c r="EFB235" s="173"/>
      <c r="EFC235" s="173"/>
      <c r="EFD235" s="173"/>
      <c r="EFE235" s="173"/>
      <c r="EFF235" s="173"/>
      <c r="EFG235" s="173"/>
      <c r="EFH235" s="173"/>
      <c r="EFI235" s="173"/>
      <c r="EFJ235" s="173"/>
      <c r="EFK235" s="173"/>
      <c r="EFL235" s="173"/>
      <c r="EFM235" s="173"/>
      <c r="EFN235" s="173"/>
      <c r="EFO235" s="173"/>
      <c r="EFP235" s="173"/>
      <c r="EFQ235" s="173"/>
      <c r="EFR235" s="173"/>
      <c r="EFS235" s="173"/>
      <c r="EFT235" s="173"/>
      <c r="EFU235" s="173"/>
      <c r="EFV235" s="173"/>
      <c r="EFW235" s="173"/>
      <c r="EFX235" s="173"/>
      <c r="EFY235" s="173"/>
      <c r="EFZ235" s="173"/>
      <c r="EGA235" s="173"/>
      <c r="EGB235" s="173"/>
      <c r="EGC235" s="173"/>
      <c r="EGD235" s="173"/>
      <c r="EGE235" s="173"/>
      <c r="EGF235" s="173"/>
      <c r="EGG235" s="173"/>
      <c r="EGH235" s="173"/>
      <c r="EGI235" s="173"/>
      <c r="EGJ235" s="173"/>
      <c r="EGK235" s="173"/>
      <c r="EGL235" s="173"/>
      <c r="EGM235" s="173"/>
      <c r="EGN235" s="173"/>
      <c r="EGO235" s="173"/>
      <c r="EGP235" s="173"/>
      <c r="EGQ235" s="173"/>
      <c r="EGR235" s="173"/>
      <c r="EGS235" s="173"/>
      <c r="EGT235" s="173"/>
      <c r="EGU235" s="173"/>
      <c r="EGV235" s="173"/>
      <c r="EGW235" s="173"/>
      <c r="EGX235" s="173"/>
      <c r="EGY235" s="173"/>
      <c r="EGZ235" s="173"/>
      <c r="EHA235" s="173"/>
      <c r="EHB235" s="173"/>
      <c r="EHC235" s="173"/>
      <c r="EHD235" s="173"/>
      <c r="EHE235" s="173"/>
      <c r="EHF235" s="173"/>
      <c r="EHG235" s="173"/>
      <c r="EHH235" s="173"/>
      <c r="EHI235" s="173"/>
      <c r="EHJ235" s="173"/>
      <c r="EHK235" s="173"/>
      <c r="EHL235" s="173"/>
      <c r="EHM235" s="173"/>
      <c r="EHN235" s="173"/>
      <c r="EHO235" s="173"/>
      <c r="EHP235" s="173"/>
      <c r="EHQ235" s="173"/>
      <c r="EHR235" s="173"/>
      <c r="EHS235" s="173"/>
      <c r="EHT235" s="173"/>
      <c r="EHU235" s="173"/>
      <c r="EHV235" s="173"/>
      <c r="EHW235" s="173"/>
      <c r="EHX235" s="173"/>
      <c r="EHY235" s="173"/>
      <c r="EHZ235" s="173"/>
      <c r="EIA235" s="173"/>
      <c r="EIB235" s="173"/>
      <c r="EIC235" s="173"/>
      <c r="EID235" s="173"/>
      <c r="EIE235" s="173"/>
      <c r="EIF235" s="173"/>
      <c r="EIG235" s="173"/>
      <c r="EIH235" s="173"/>
      <c r="EII235" s="173"/>
      <c r="EIJ235" s="173"/>
      <c r="EIK235" s="173"/>
      <c r="EIL235" s="173"/>
      <c r="EIM235" s="173"/>
      <c r="EIN235" s="173"/>
      <c r="EIO235" s="173"/>
      <c r="EIP235" s="173"/>
      <c r="EIQ235" s="173"/>
      <c r="EIR235" s="173"/>
      <c r="EIS235" s="173"/>
      <c r="EIT235" s="173"/>
      <c r="EIU235" s="173"/>
      <c r="EIV235" s="173"/>
      <c r="EIW235" s="173"/>
      <c r="EIX235" s="173"/>
      <c r="EIY235" s="173"/>
      <c r="EIZ235" s="173"/>
      <c r="EJA235" s="173"/>
      <c r="EJB235" s="173"/>
      <c r="EJC235" s="173"/>
      <c r="EJD235" s="173"/>
      <c r="EJE235" s="173"/>
      <c r="EJF235" s="173"/>
      <c r="EJG235" s="173"/>
      <c r="EJH235" s="173"/>
      <c r="EJI235" s="173"/>
      <c r="EJJ235" s="173"/>
      <c r="EJK235" s="173"/>
      <c r="EJL235" s="173"/>
      <c r="EJM235" s="173"/>
      <c r="EJN235" s="173"/>
      <c r="EJO235" s="173"/>
      <c r="EJP235" s="173"/>
      <c r="EJQ235" s="173"/>
      <c r="EJR235" s="173"/>
      <c r="EJS235" s="173"/>
      <c r="EJT235" s="173"/>
      <c r="EJU235" s="173"/>
      <c r="EJV235" s="173"/>
      <c r="EJW235" s="173"/>
      <c r="EJX235" s="173"/>
      <c r="EJY235" s="173"/>
      <c r="EJZ235" s="173"/>
      <c r="EKA235" s="173"/>
      <c r="EKB235" s="173"/>
      <c r="EKC235" s="173"/>
      <c r="EKD235" s="173"/>
      <c r="EKE235" s="173"/>
      <c r="EKF235" s="173"/>
      <c r="EKG235" s="173"/>
      <c r="EKH235" s="173"/>
      <c r="EKI235" s="173"/>
      <c r="EKJ235" s="173"/>
      <c r="EKK235" s="173"/>
      <c r="EKL235" s="173"/>
      <c r="EKM235" s="173"/>
      <c r="EKN235" s="173"/>
      <c r="EKO235" s="173"/>
      <c r="EKP235" s="173"/>
      <c r="EKQ235" s="173"/>
      <c r="EKR235" s="173"/>
      <c r="EKS235" s="173"/>
      <c r="EKT235" s="173"/>
      <c r="EKU235" s="173"/>
      <c r="EKV235" s="173"/>
      <c r="EKW235" s="173"/>
      <c r="EKX235" s="173"/>
      <c r="EKY235" s="173"/>
      <c r="EKZ235" s="173"/>
      <c r="ELA235" s="173"/>
      <c r="ELB235" s="173"/>
      <c r="ELC235" s="173"/>
      <c r="ELD235" s="173"/>
      <c r="ELE235" s="173"/>
      <c r="ELF235" s="173"/>
      <c r="ELG235" s="173"/>
      <c r="ELH235" s="173"/>
      <c r="ELI235" s="173"/>
      <c r="ELJ235" s="173"/>
      <c r="ELK235" s="173"/>
      <c r="ELL235" s="173"/>
      <c r="ELM235" s="173"/>
      <c r="ELN235" s="173"/>
      <c r="ELO235" s="173"/>
      <c r="ELP235" s="173"/>
      <c r="ELQ235" s="173"/>
      <c r="ELR235" s="173"/>
      <c r="ELS235" s="173"/>
      <c r="ELT235" s="173"/>
      <c r="ELU235" s="173"/>
      <c r="ELV235" s="173"/>
      <c r="ELW235" s="173"/>
      <c r="ELX235" s="173"/>
      <c r="ELY235" s="173"/>
      <c r="ELZ235" s="173"/>
      <c r="EMA235" s="173"/>
      <c r="EMB235" s="173"/>
      <c r="EMC235" s="173"/>
      <c r="EMD235" s="173"/>
      <c r="EME235" s="173"/>
      <c r="EMF235" s="173"/>
      <c r="EMG235" s="173"/>
      <c r="EMH235" s="173"/>
      <c r="EMI235" s="173"/>
      <c r="EMJ235" s="173"/>
      <c r="EMK235" s="173"/>
      <c r="EML235" s="173"/>
      <c r="EMM235" s="173"/>
      <c r="EMN235" s="173"/>
      <c r="EMO235" s="173"/>
      <c r="EMP235" s="173"/>
      <c r="EMQ235" s="173"/>
      <c r="EMR235" s="173"/>
      <c r="EMS235" s="173"/>
      <c r="EMT235" s="173"/>
      <c r="EMU235" s="173"/>
      <c r="EMV235" s="173"/>
      <c r="EMW235" s="173"/>
      <c r="EMX235" s="173"/>
      <c r="EMY235" s="173"/>
      <c r="EMZ235" s="173"/>
      <c r="ENA235" s="173"/>
      <c r="ENB235" s="173"/>
      <c r="ENC235" s="173"/>
      <c r="END235" s="173"/>
      <c r="ENE235" s="173"/>
      <c r="ENF235" s="173"/>
      <c r="ENG235" s="173"/>
      <c r="ENH235" s="173"/>
      <c r="ENI235" s="173"/>
      <c r="ENJ235" s="173"/>
      <c r="ENK235" s="173"/>
      <c r="ENL235" s="173"/>
      <c r="ENM235" s="173"/>
      <c r="ENN235" s="173"/>
      <c r="ENO235" s="173"/>
      <c r="ENP235" s="173"/>
      <c r="ENQ235" s="173"/>
      <c r="ENR235" s="173"/>
      <c r="ENS235" s="173"/>
      <c r="ENT235" s="173"/>
      <c r="ENU235" s="173"/>
      <c r="ENV235" s="173"/>
      <c r="ENW235" s="173"/>
      <c r="ENX235" s="173"/>
      <c r="ENY235" s="173"/>
      <c r="ENZ235" s="173"/>
      <c r="EOA235" s="173"/>
      <c r="EOB235" s="173"/>
      <c r="EOC235" s="173"/>
      <c r="EOD235" s="173"/>
      <c r="EOE235" s="173"/>
      <c r="EOF235" s="173"/>
      <c r="EOG235" s="173"/>
      <c r="EOH235" s="173"/>
      <c r="EOI235" s="173"/>
      <c r="EOJ235" s="173"/>
      <c r="EOK235" s="173"/>
      <c r="EOL235" s="173"/>
      <c r="EOM235" s="173"/>
      <c r="EON235" s="173"/>
      <c r="EOO235" s="173"/>
      <c r="EOP235" s="173"/>
      <c r="EOQ235" s="173"/>
      <c r="EOR235" s="173"/>
      <c r="EOS235" s="173"/>
      <c r="EOT235" s="173"/>
      <c r="EOU235" s="173"/>
      <c r="EOV235" s="173"/>
      <c r="EOW235" s="173"/>
      <c r="EOX235" s="173"/>
      <c r="EOY235" s="173"/>
      <c r="EOZ235" s="173"/>
      <c r="EPA235" s="173"/>
      <c r="EPB235" s="173"/>
      <c r="EPC235" s="173"/>
      <c r="EPD235" s="173"/>
      <c r="EPE235" s="173"/>
      <c r="EPF235" s="173"/>
      <c r="EPG235" s="173"/>
      <c r="EPH235" s="173"/>
      <c r="EPI235" s="173"/>
      <c r="EPJ235" s="173"/>
      <c r="EPK235" s="173"/>
      <c r="EPL235" s="173"/>
      <c r="EPM235" s="173"/>
      <c r="EPN235" s="173"/>
      <c r="EPO235" s="173"/>
      <c r="EPP235" s="173"/>
      <c r="EPQ235" s="173"/>
      <c r="EPR235" s="173"/>
      <c r="EPS235" s="173"/>
      <c r="EPT235" s="173"/>
      <c r="EPU235" s="173"/>
      <c r="EPV235" s="173"/>
      <c r="EPW235" s="173"/>
      <c r="EPX235" s="173"/>
      <c r="EPY235" s="173"/>
      <c r="EPZ235" s="173"/>
      <c r="EQA235" s="173"/>
      <c r="EQB235" s="173"/>
      <c r="EQC235" s="173"/>
      <c r="EQD235" s="173"/>
      <c r="EQE235" s="173"/>
      <c r="EQF235" s="173"/>
      <c r="EQG235" s="173"/>
      <c r="EQH235" s="173"/>
      <c r="EQI235" s="173"/>
      <c r="EQJ235" s="173"/>
      <c r="EQK235" s="173"/>
      <c r="EQL235" s="173"/>
      <c r="EQM235" s="173"/>
      <c r="EQN235" s="173"/>
      <c r="EQO235" s="173"/>
      <c r="EQP235" s="173"/>
      <c r="EQQ235" s="173"/>
      <c r="EQR235" s="173"/>
      <c r="EQS235" s="173"/>
      <c r="EQT235" s="173"/>
      <c r="EQU235" s="173"/>
      <c r="EQV235" s="173"/>
      <c r="EQW235" s="173"/>
      <c r="EQX235" s="173"/>
      <c r="EQY235" s="173"/>
      <c r="EQZ235" s="173"/>
      <c r="ERA235" s="173"/>
      <c r="ERB235" s="173"/>
      <c r="ERC235" s="173"/>
      <c r="ERD235" s="173"/>
      <c r="ERE235" s="173"/>
      <c r="ERF235" s="173"/>
      <c r="ERG235" s="173"/>
      <c r="ERH235" s="173"/>
      <c r="ERI235" s="173"/>
      <c r="ERJ235" s="173"/>
      <c r="ERK235" s="173"/>
      <c r="ERL235" s="173"/>
      <c r="ERM235" s="173"/>
      <c r="ERN235" s="173"/>
      <c r="ERO235" s="173"/>
      <c r="ERP235" s="173"/>
      <c r="ERQ235" s="173"/>
      <c r="ERR235" s="173"/>
      <c r="ERS235" s="173"/>
      <c r="ERT235" s="173"/>
      <c r="ERU235" s="173"/>
      <c r="ERV235" s="173"/>
      <c r="ERW235" s="173"/>
      <c r="ERX235" s="173"/>
      <c r="ERY235" s="173"/>
      <c r="ERZ235" s="173"/>
      <c r="ESA235" s="173"/>
      <c r="ESB235" s="173"/>
      <c r="ESC235" s="173"/>
      <c r="ESD235" s="173"/>
      <c r="ESE235" s="173"/>
      <c r="ESF235" s="173"/>
      <c r="ESG235" s="173"/>
      <c r="ESH235" s="173"/>
      <c r="ESI235" s="173"/>
      <c r="ESJ235" s="173"/>
      <c r="ESK235" s="173"/>
      <c r="ESL235" s="173"/>
      <c r="ESM235" s="173"/>
      <c r="ESN235" s="173"/>
      <c r="ESO235" s="173"/>
      <c r="ESP235" s="173"/>
      <c r="ESQ235" s="173"/>
      <c r="ESR235" s="173"/>
      <c r="ESS235" s="173"/>
      <c r="EST235" s="173"/>
      <c r="ESU235" s="173"/>
      <c r="ESV235" s="173"/>
      <c r="ESW235" s="173"/>
      <c r="ESX235" s="173"/>
      <c r="ESY235" s="173"/>
      <c r="ESZ235" s="173"/>
      <c r="ETA235" s="173"/>
      <c r="ETB235" s="173"/>
      <c r="ETC235" s="173"/>
      <c r="ETD235" s="173"/>
      <c r="ETE235" s="173"/>
      <c r="ETF235" s="173"/>
      <c r="ETG235" s="173"/>
      <c r="ETH235" s="173"/>
      <c r="ETI235" s="173"/>
      <c r="ETJ235" s="173"/>
      <c r="ETK235" s="173"/>
      <c r="ETL235" s="173"/>
      <c r="ETM235" s="173"/>
      <c r="ETN235" s="173"/>
      <c r="ETO235" s="173"/>
      <c r="ETP235" s="173"/>
      <c r="ETQ235" s="173"/>
      <c r="ETR235" s="173"/>
      <c r="ETS235" s="173"/>
      <c r="ETT235" s="173"/>
      <c r="ETU235" s="173"/>
      <c r="ETV235" s="173"/>
      <c r="ETW235" s="173"/>
      <c r="ETX235" s="173"/>
      <c r="ETY235" s="173"/>
      <c r="ETZ235" s="173"/>
      <c r="EUA235" s="173"/>
      <c r="EUB235" s="173"/>
      <c r="EUC235" s="173"/>
      <c r="EUD235" s="173"/>
      <c r="EUE235" s="173"/>
      <c r="EUF235" s="173"/>
      <c r="EUG235" s="173"/>
      <c r="EUH235" s="173"/>
      <c r="EUI235" s="173"/>
      <c r="EUJ235" s="173"/>
      <c r="EUK235" s="173"/>
      <c r="EUL235" s="173"/>
      <c r="EUM235" s="173"/>
      <c r="EUN235" s="173"/>
      <c r="EUO235" s="173"/>
      <c r="EUP235" s="173"/>
      <c r="EUQ235" s="173"/>
      <c r="EUR235" s="173"/>
      <c r="EUS235" s="173"/>
      <c r="EUT235" s="173"/>
      <c r="EUU235" s="173"/>
      <c r="EUV235" s="173"/>
      <c r="EUW235" s="173"/>
      <c r="EUX235" s="173"/>
      <c r="EUY235" s="173"/>
      <c r="EUZ235" s="173"/>
      <c r="EVA235" s="173"/>
      <c r="EVB235" s="173"/>
      <c r="EVC235" s="173"/>
      <c r="EVD235" s="173"/>
      <c r="EVE235" s="173"/>
      <c r="EVF235" s="173"/>
      <c r="EVG235" s="173"/>
      <c r="EVH235" s="173"/>
      <c r="EVI235" s="173"/>
      <c r="EVJ235" s="173"/>
      <c r="EVK235" s="173"/>
      <c r="EVL235" s="173"/>
      <c r="EVM235" s="173"/>
      <c r="EVN235" s="173"/>
      <c r="EVO235" s="173"/>
      <c r="EVP235" s="173"/>
      <c r="EVQ235" s="173"/>
      <c r="EVR235" s="173"/>
      <c r="EVS235" s="173"/>
      <c r="EVT235" s="173"/>
      <c r="EVU235" s="173"/>
      <c r="EVV235" s="173"/>
      <c r="EVW235" s="173"/>
      <c r="EVX235" s="173"/>
      <c r="EVY235" s="173"/>
      <c r="EVZ235" s="173"/>
      <c r="EWA235" s="173"/>
      <c r="EWB235" s="173"/>
      <c r="EWC235" s="173"/>
      <c r="EWD235" s="173"/>
      <c r="EWE235" s="173"/>
      <c r="EWF235" s="173"/>
      <c r="EWG235" s="173"/>
      <c r="EWH235" s="173"/>
      <c r="EWI235" s="173"/>
      <c r="EWJ235" s="173"/>
      <c r="EWK235" s="173"/>
      <c r="EWL235" s="173"/>
      <c r="EWM235" s="173"/>
      <c r="EWN235" s="173"/>
      <c r="EWO235" s="173"/>
      <c r="EWP235" s="173"/>
      <c r="EWQ235" s="173"/>
      <c r="EWR235" s="173"/>
      <c r="EWS235" s="173"/>
      <c r="EWT235" s="173"/>
      <c r="EWU235" s="173"/>
      <c r="EWV235" s="173"/>
      <c r="EWW235" s="173"/>
      <c r="EWX235" s="173"/>
      <c r="EWY235" s="173"/>
      <c r="EWZ235" s="173"/>
      <c r="EXA235" s="173"/>
      <c r="EXB235" s="173"/>
      <c r="EXC235" s="173"/>
      <c r="EXD235" s="173"/>
      <c r="EXE235" s="173"/>
      <c r="EXF235" s="173"/>
      <c r="EXG235" s="173"/>
      <c r="EXH235" s="173"/>
      <c r="EXI235" s="173"/>
      <c r="EXJ235" s="173"/>
      <c r="EXK235" s="173"/>
      <c r="EXL235" s="173"/>
      <c r="EXM235" s="173"/>
      <c r="EXN235" s="173"/>
      <c r="EXO235" s="173"/>
      <c r="EXP235" s="173"/>
      <c r="EXQ235" s="173"/>
      <c r="EXR235" s="173"/>
      <c r="EXS235" s="173"/>
      <c r="EXT235" s="173"/>
      <c r="EXU235" s="173"/>
      <c r="EXV235" s="173"/>
      <c r="EXW235" s="173"/>
      <c r="EXX235" s="173"/>
      <c r="EXY235" s="173"/>
      <c r="EXZ235" s="173"/>
      <c r="EYA235" s="173"/>
      <c r="EYB235" s="173"/>
      <c r="EYC235" s="173"/>
      <c r="EYD235" s="173"/>
      <c r="EYE235" s="173"/>
      <c r="EYF235" s="173"/>
      <c r="EYG235" s="173"/>
      <c r="EYH235" s="173"/>
      <c r="EYI235" s="173"/>
      <c r="EYJ235" s="173"/>
      <c r="EYK235" s="173"/>
      <c r="EYL235" s="173"/>
      <c r="EYM235" s="173"/>
      <c r="EYN235" s="173"/>
      <c r="EYO235" s="173"/>
      <c r="EYP235" s="173"/>
      <c r="EYQ235" s="173"/>
      <c r="EYR235" s="173"/>
      <c r="EYS235" s="173"/>
      <c r="EYT235" s="173"/>
      <c r="EYU235" s="173"/>
      <c r="EYV235" s="173"/>
      <c r="EYW235" s="173"/>
      <c r="EYX235" s="173"/>
      <c r="EYY235" s="173"/>
      <c r="EYZ235" s="173"/>
      <c r="EZA235" s="173"/>
      <c r="EZB235" s="173"/>
      <c r="EZC235" s="173"/>
      <c r="EZD235" s="173"/>
      <c r="EZE235" s="173"/>
      <c r="EZF235" s="173"/>
      <c r="EZG235" s="173"/>
      <c r="EZH235" s="173"/>
      <c r="EZI235" s="173"/>
      <c r="EZJ235" s="173"/>
      <c r="EZK235" s="173"/>
      <c r="EZL235" s="173"/>
      <c r="EZM235" s="173"/>
      <c r="EZN235" s="173"/>
      <c r="EZO235" s="173"/>
      <c r="EZP235" s="173"/>
      <c r="EZQ235" s="173"/>
      <c r="EZR235" s="173"/>
      <c r="EZS235" s="173"/>
      <c r="EZT235" s="173"/>
      <c r="EZU235" s="173"/>
      <c r="EZV235" s="173"/>
      <c r="EZW235" s="173"/>
      <c r="EZX235" s="173"/>
      <c r="EZY235" s="173"/>
      <c r="EZZ235" s="173"/>
      <c r="FAA235" s="173"/>
      <c r="FAB235" s="173"/>
      <c r="FAC235" s="173"/>
      <c r="FAD235" s="173"/>
      <c r="FAE235" s="173"/>
      <c r="FAF235" s="173"/>
      <c r="FAG235" s="173"/>
      <c r="FAH235" s="173"/>
      <c r="FAI235" s="173"/>
      <c r="FAJ235" s="173"/>
      <c r="FAK235" s="173"/>
      <c r="FAL235" s="173"/>
      <c r="FAM235" s="173"/>
      <c r="FAN235" s="173"/>
      <c r="FAO235" s="173"/>
      <c r="FAP235" s="173"/>
      <c r="FAQ235" s="173"/>
      <c r="FAR235" s="173"/>
      <c r="FAS235" s="173"/>
      <c r="FAT235" s="173"/>
      <c r="FAU235" s="173"/>
      <c r="FAV235" s="173"/>
      <c r="FAW235" s="173"/>
      <c r="FAX235" s="173"/>
      <c r="FAY235" s="173"/>
      <c r="FAZ235" s="173"/>
      <c r="FBA235" s="173"/>
      <c r="FBB235" s="173"/>
      <c r="FBC235" s="173"/>
      <c r="FBD235" s="173"/>
      <c r="FBE235" s="173"/>
      <c r="FBF235" s="173"/>
      <c r="FBG235" s="173"/>
      <c r="FBH235" s="173"/>
      <c r="FBI235" s="173"/>
      <c r="FBJ235" s="173"/>
      <c r="FBK235" s="173"/>
      <c r="FBL235" s="173"/>
      <c r="FBM235" s="173"/>
      <c r="FBN235" s="173"/>
      <c r="FBO235" s="173"/>
      <c r="FBP235" s="173"/>
      <c r="FBQ235" s="173"/>
      <c r="FBR235" s="173"/>
      <c r="FBS235" s="173"/>
      <c r="FBT235" s="173"/>
      <c r="FBU235" s="173"/>
      <c r="FBV235" s="173"/>
      <c r="FBW235" s="173"/>
      <c r="FBX235" s="173"/>
      <c r="FBY235" s="173"/>
      <c r="FBZ235" s="173"/>
      <c r="FCA235" s="173"/>
      <c r="FCB235" s="173"/>
      <c r="FCC235" s="173"/>
      <c r="FCD235" s="173"/>
      <c r="FCE235" s="173"/>
      <c r="FCF235" s="173"/>
      <c r="FCG235" s="173"/>
      <c r="FCH235" s="173"/>
      <c r="FCI235" s="173"/>
      <c r="FCJ235" s="173"/>
      <c r="FCK235" s="173"/>
      <c r="FCL235" s="173"/>
      <c r="FCM235" s="173"/>
      <c r="FCN235" s="173"/>
      <c r="FCO235" s="173"/>
      <c r="FCP235" s="173"/>
      <c r="FCQ235" s="173"/>
      <c r="FCR235" s="173"/>
      <c r="FCS235" s="173"/>
      <c r="FCT235" s="173"/>
      <c r="FCU235" s="173"/>
      <c r="FCV235" s="173"/>
      <c r="FCW235" s="173"/>
      <c r="FCX235" s="173"/>
      <c r="FCY235" s="173"/>
      <c r="FCZ235" s="173"/>
      <c r="FDA235" s="173"/>
      <c r="FDB235" s="173"/>
      <c r="FDC235" s="173"/>
      <c r="FDD235" s="173"/>
      <c r="FDE235" s="173"/>
      <c r="FDF235" s="173"/>
      <c r="FDG235" s="173"/>
      <c r="FDH235" s="173"/>
      <c r="FDI235" s="173"/>
      <c r="FDJ235" s="173"/>
      <c r="FDK235" s="173"/>
      <c r="FDL235" s="173"/>
      <c r="FDM235" s="173"/>
      <c r="FDN235" s="173"/>
      <c r="FDO235" s="173"/>
      <c r="FDP235" s="173"/>
      <c r="FDQ235" s="173"/>
      <c r="FDR235" s="173"/>
      <c r="FDS235" s="173"/>
      <c r="FDT235" s="173"/>
      <c r="FDU235" s="173"/>
      <c r="FDV235" s="173"/>
      <c r="FDW235" s="173"/>
      <c r="FDX235" s="173"/>
      <c r="FDY235" s="173"/>
      <c r="FDZ235" s="173"/>
      <c r="FEA235" s="173"/>
      <c r="FEB235" s="173"/>
      <c r="FEC235" s="173"/>
      <c r="FED235" s="173"/>
      <c r="FEE235" s="173"/>
      <c r="FEF235" s="173"/>
      <c r="FEG235" s="173"/>
      <c r="FEH235" s="173"/>
      <c r="FEI235" s="173"/>
      <c r="FEJ235" s="173"/>
      <c r="FEK235" s="173"/>
      <c r="FEL235" s="173"/>
      <c r="FEM235" s="173"/>
      <c r="FEN235" s="173"/>
      <c r="FEO235" s="173"/>
      <c r="FEP235" s="173"/>
      <c r="FEQ235" s="173"/>
      <c r="FER235" s="173"/>
      <c r="FES235" s="173"/>
      <c r="FET235" s="173"/>
      <c r="FEU235" s="173"/>
      <c r="FEV235" s="173"/>
      <c r="FEW235" s="173"/>
      <c r="FEX235" s="173"/>
      <c r="FEY235" s="173"/>
      <c r="FEZ235" s="173"/>
      <c r="FFA235" s="173"/>
      <c r="FFB235" s="173"/>
      <c r="FFC235" s="173"/>
      <c r="FFD235" s="173"/>
      <c r="FFE235" s="173"/>
      <c r="FFF235" s="173"/>
      <c r="FFG235" s="173"/>
      <c r="FFH235" s="173"/>
      <c r="FFI235" s="173"/>
      <c r="FFJ235" s="173"/>
      <c r="FFK235" s="173"/>
      <c r="FFL235" s="173"/>
      <c r="FFM235" s="173"/>
      <c r="FFN235" s="173"/>
      <c r="FFO235" s="173"/>
      <c r="FFP235" s="173"/>
      <c r="FFQ235" s="173"/>
      <c r="FFR235" s="173"/>
      <c r="FFS235" s="173"/>
      <c r="FFT235" s="173"/>
      <c r="FFU235" s="173"/>
      <c r="FFV235" s="173"/>
      <c r="FFW235" s="173"/>
      <c r="FFX235" s="173"/>
      <c r="FFY235" s="173"/>
      <c r="FFZ235" s="173"/>
      <c r="FGA235" s="173"/>
      <c r="FGB235" s="173"/>
      <c r="FGC235" s="173"/>
      <c r="FGD235" s="173"/>
      <c r="FGE235" s="173"/>
      <c r="FGF235" s="173"/>
      <c r="FGG235" s="173"/>
      <c r="FGH235" s="173"/>
      <c r="FGI235" s="173"/>
      <c r="FGJ235" s="173"/>
      <c r="FGK235" s="173"/>
      <c r="FGL235" s="173"/>
      <c r="FGM235" s="173"/>
      <c r="FGN235" s="173"/>
      <c r="FGO235" s="173"/>
      <c r="FGP235" s="173"/>
      <c r="FGQ235" s="173"/>
      <c r="FGR235" s="173"/>
      <c r="FGS235" s="173"/>
      <c r="FGT235" s="173"/>
      <c r="FGU235" s="173"/>
      <c r="FGV235" s="173"/>
      <c r="FGW235" s="173"/>
      <c r="FGX235" s="173"/>
      <c r="FGY235" s="173"/>
      <c r="FGZ235" s="173"/>
      <c r="FHA235" s="173"/>
      <c r="FHB235" s="173"/>
      <c r="FHC235" s="173"/>
      <c r="FHD235" s="173"/>
      <c r="FHE235" s="173"/>
      <c r="FHF235" s="173"/>
      <c r="FHG235" s="173"/>
      <c r="FHH235" s="173"/>
      <c r="FHI235" s="173"/>
      <c r="FHJ235" s="173"/>
      <c r="FHK235" s="173"/>
      <c r="FHL235" s="173"/>
      <c r="FHM235" s="173"/>
      <c r="FHN235" s="173"/>
      <c r="FHO235" s="173"/>
      <c r="FHP235" s="173"/>
      <c r="FHQ235" s="173"/>
      <c r="FHR235" s="173"/>
      <c r="FHS235" s="173"/>
      <c r="FHT235" s="173"/>
      <c r="FHU235" s="173"/>
      <c r="FHV235" s="173"/>
      <c r="FHW235" s="173"/>
      <c r="FHX235" s="173"/>
      <c r="FHY235" s="173"/>
      <c r="FHZ235" s="173"/>
      <c r="FIA235" s="173"/>
      <c r="FIB235" s="173"/>
      <c r="FIC235" s="173"/>
      <c r="FID235" s="173"/>
      <c r="FIE235" s="173"/>
      <c r="FIF235" s="173"/>
      <c r="FIG235" s="173"/>
      <c r="FIH235" s="173"/>
      <c r="FII235" s="173"/>
      <c r="FIJ235" s="173"/>
      <c r="FIK235" s="173"/>
      <c r="FIL235" s="173"/>
      <c r="FIM235" s="173"/>
      <c r="FIN235" s="173"/>
      <c r="FIO235" s="173"/>
      <c r="FIP235" s="173"/>
      <c r="FIQ235" s="173"/>
      <c r="FIR235" s="173"/>
      <c r="FIS235" s="173"/>
      <c r="FIT235" s="173"/>
      <c r="FIU235" s="173"/>
      <c r="FIV235" s="173"/>
      <c r="FIW235" s="173"/>
      <c r="FIX235" s="173"/>
      <c r="FIY235" s="173"/>
      <c r="FIZ235" s="173"/>
      <c r="FJA235" s="173"/>
      <c r="FJB235" s="173"/>
      <c r="FJC235" s="173"/>
      <c r="FJD235" s="173"/>
      <c r="FJE235" s="173"/>
      <c r="FJF235" s="173"/>
      <c r="FJG235" s="173"/>
      <c r="FJH235" s="173"/>
      <c r="FJI235" s="173"/>
      <c r="FJJ235" s="173"/>
      <c r="FJK235" s="173"/>
      <c r="FJL235" s="173"/>
      <c r="FJM235" s="173"/>
      <c r="FJN235" s="173"/>
      <c r="FJO235" s="173"/>
      <c r="FJP235" s="173"/>
      <c r="FJQ235" s="173"/>
      <c r="FJR235" s="173"/>
      <c r="FJS235" s="173"/>
      <c r="FJT235" s="173"/>
      <c r="FJU235" s="173"/>
      <c r="FJV235" s="173"/>
      <c r="FJW235" s="173"/>
      <c r="FJX235" s="173"/>
      <c r="FJY235" s="173"/>
      <c r="FJZ235" s="173"/>
      <c r="FKA235" s="173"/>
      <c r="FKB235" s="173"/>
      <c r="FKC235" s="173"/>
      <c r="FKD235" s="173"/>
      <c r="FKE235" s="173"/>
      <c r="FKF235" s="173"/>
      <c r="FKG235" s="173"/>
      <c r="FKH235" s="173"/>
      <c r="FKI235" s="173"/>
      <c r="FKJ235" s="173"/>
      <c r="FKK235" s="173"/>
      <c r="FKL235" s="173"/>
      <c r="FKM235" s="173"/>
      <c r="FKN235" s="173"/>
      <c r="FKO235" s="173"/>
      <c r="FKP235" s="173"/>
      <c r="FKQ235" s="173"/>
      <c r="FKR235" s="173"/>
      <c r="FKS235" s="173"/>
      <c r="FKT235" s="173"/>
      <c r="FKU235" s="173"/>
      <c r="FKV235" s="173"/>
      <c r="FKW235" s="173"/>
      <c r="FKX235" s="173"/>
      <c r="FKY235" s="173"/>
      <c r="FKZ235" s="173"/>
      <c r="FLA235" s="173"/>
      <c r="FLB235" s="173"/>
      <c r="FLC235" s="173"/>
      <c r="FLD235" s="173"/>
      <c r="FLE235" s="173"/>
      <c r="FLF235" s="173"/>
      <c r="FLG235" s="173"/>
      <c r="FLH235" s="173"/>
      <c r="FLI235" s="173"/>
      <c r="FLJ235" s="173"/>
      <c r="FLK235" s="173"/>
      <c r="FLL235" s="173"/>
      <c r="FLM235" s="173"/>
      <c r="FLN235" s="173"/>
      <c r="FLO235" s="173"/>
      <c r="FLP235" s="173"/>
      <c r="FLQ235" s="173"/>
      <c r="FLR235" s="173"/>
      <c r="FLS235" s="173"/>
      <c r="FLT235" s="173"/>
      <c r="FLU235" s="173"/>
      <c r="FLV235" s="173"/>
      <c r="FLW235" s="173"/>
      <c r="FLX235" s="173"/>
      <c r="FLY235" s="173"/>
      <c r="FLZ235" s="173"/>
      <c r="FMA235" s="173"/>
      <c r="FMB235" s="173"/>
      <c r="FMC235" s="173"/>
      <c r="FMD235" s="173"/>
      <c r="FME235" s="173"/>
      <c r="FMF235" s="173"/>
      <c r="FMG235" s="173"/>
      <c r="FMH235" s="173"/>
      <c r="FMI235" s="173"/>
      <c r="FMJ235" s="173"/>
      <c r="FMK235" s="173"/>
      <c r="FML235" s="173"/>
      <c r="FMM235" s="173"/>
      <c r="FMN235" s="173"/>
      <c r="FMO235" s="173"/>
      <c r="FMP235" s="173"/>
      <c r="FMQ235" s="173"/>
      <c r="FMR235" s="173"/>
      <c r="FMS235" s="173"/>
      <c r="FMT235" s="173"/>
      <c r="FMU235" s="173"/>
      <c r="FMV235" s="173"/>
      <c r="FMW235" s="173"/>
      <c r="FMX235" s="173"/>
      <c r="FMY235" s="173"/>
      <c r="FMZ235" s="173"/>
      <c r="FNA235" s="173"/>
      <c r="FNB235" s="173"/>
      <c r="FNC235" s="173"/>
      <c r="FND235" s="173"/>
      <c r="FNE235" s="173"/>
      <c r="FNF235" s="173"/>
      <c r="FNG235" s="173"/>
      <c r="FNH235" s="173"/>
      <c r="FNI235" s="173"/>
      <c r="FNJ235" s="173"/>
      <c r="FNK235" s="173"/>
      <c r="FNL235" s="173"/>
      <c r="FNM235" s="173"/>
      <c r="FNN235" s="173"/>
      <c r="FNO235" s="173"/>
      <c r="FNP235" s="173"/>
      <c r="FNQ235" s="173"/>
      <c r="FNR235" s="173"/>
      <c r="FNS235" s="173"/>
      <c r="FNT235" s="173"/>
      <c r="FNU235" s="173"/>
      <c r="FNV235" s="173"/>
      <c r="FNW235" s="173"/>
      <c r="FNX235" s="173"/>
      <c r="FNY235" s="173"/>
      <c r="FNZ235" s="173"/>
      <c r="FOA235" s="173"/>
      <c r="FOB235" s="173"/>
      <c r="FOC235" s="173"/>
      <c r="FOD235" s="173"/>
      <c r="FOE235" s="173"/>
      <c r="FOF235" s="173"/>
      <c r="FOG235" s="173"/>
      <c r="FOH235" s="173"/>
      <c r="FOI235" s="173"/>
      <c r="FOJ235" s="173"/>
      <c r="FOK235" s="173"/>
      <c r="FOL235" s="173"/>
      <c r="FOM235" s="173"/>
      <c r="FON235" s="173"/>
      <c r="FOO235" s="173"/>
      <c r="FOP235" s="173"/>
      <c r="FOQ235" s="173"/>
      <c r="FOR235" s="173"/>
      <c r="FOS235" s="173"/>
      <c r="FOT235" s="173"/>
      <c r="FOU235" s="173"/>
      <c r="FOV235" s="173"/>
      <c r="FOW235" s="173"/>
      <c r="FOX235" s="173"/>
      <c r="FOY235" s="173"/>
      <c r="FOZ235" s="173"/>
      <c r="FPA235" s="173"/>
      <c r="FPB235" s="173"/>
      <c r="FPC235" s="173"/>
      <c r="FPD235" s="173"/>
      <c r="FPE235" s="173"/>
      <c r="FPF235" s="173"/>
      <c r="FPG235" s="173"/>
      <c r="FPH235" s="173"/>
      <c r="FPI235" s="173"/>
      <c r="FPJ235" s="173"/>
      <c r="FPK235" s="173"/>
      <c r="FPL235" s="173"/>
      <c r="FPM235" s="173"/>
      <c r="FPN235" s="173"/>
      <c r="FPO235" s="173"/>
      <c r="FPP235" s="173"/>
      <c r="FPQ235" s="173"/>
      <c r="FPR235" s="173"/>
      <c r="FPS235" s="173"/>
      <c r="FPT235" s="173"/>
      <c r="FPU235" s="173"/>
      <c r="FPV235" s="173"/>
      <c r="FPW235" s="173"/>
      <c r="FPX235" s="173"/>
      <c r="FPY235" s="173"/>
      <c r="FPZ235" s="173"/>
      <c r="FQA235" s="173"/>
      <c r="FQB235" s="173"/>
      <c r="FQC235" s="173"/>
      <c r="FQD235" s="173"/>
      <c r="FQE235" s="173"/>
      <c r="FQF235" s="173"/>
      <c r="FQG235" s="173"/>
      <c r="FQH235" s="173"/>
      <c r="FQI235" s="173"/>
      <c r="FQJ235" s="173"/>
      <c r="FQK235" s="173"/>
      <c r="FQL235" s="173"/>
      <c r="FQM235" s="173"/>
      <c r="FQN235" s="173"/>
      <c r="FQO235" s="173"/>
      <c r="FQP235" s="173"/>
      <c r="FQQ235" s="173"/>
      <c r="FQR235" s="173"/>
      <c r="FQS235" s="173"/>
      <c r="FQT235" s="173"/>
      <c r="FQU235" s="173"/>
      <c r="FQV235" s="173"/>
      <c r="FQW235" s="173"/>
      <c r="FQX235" s="173"/>
      <c r="FQY235" s="173"/>
      <c r="FQZ235" s="173"/>
      <c r="FRA235" s="173"/>
      <c r="FRB235" s="173"/>
      <c r="FRC235" s="173"/>
      <c r="FRD235" s="173"/>
      <c r="FRE235" s="173"/>
      <c r="FRF235" s="173"/>
      <c r="FRG235" s="173"/>
      <c r="FRH235" s="173"/>
      <c r="FRI235" s="173"/>
      <c r="FRJ235" s="173"/>
      <c r="FRK235" s="173"/>
      <c r="FRL235" s="173"/>
      <c r="FRM235" s="173"/>
      <c r="FRN235" s="173"/>
      <c r="FRO235" s="173"/>
      <c r="FRP235" s="173"/>
      <c r="FRQ235" s="173"/>
      <c r="FRR235" s="173"/>
      <c r="FRS235" s="173"/>
      <c r="FRT235" s="173"/>
      <c r="FRU235" s="173"/>
      <c r="FRV235" s="173"/>
      <c r="FRW235" s="173"/>
      <c r="FRX235" s="173"/>
      <c r="FRY235" s="173"/>
      <c r="FRZ235" s="173"/>
      <c r="FSA235" s="173"/>
      <c r="FSB235" s="173"/>
      <c r="FSC235" s="173"/>
      <c r="FSD235" s="173"/>
      <c r="FSE235" s="173"/>
      <c r="FSF235" s="173"/>
      <c r="FSG235" s="173"/>
      <c r="FSH235" s="173"/>
      <c r="FSI235" s="173"/>
      <c r="FSJ235" s="173"/>
      <c r="FSK235" s="173"/>
      <c r="FSL235" s="173"/>
      <c r="FSM235" s="173"/>
      <c r="FSN235" s="173"/>
      <c r="FSO235" s="173"/>
      <c r="FSP235" s="173"/>
      <c r="FSQ235" s="173"/>
      <c r="FSR235" s="173"/>
      <c r="FSS235" s="173"/>
      <c r="FST235" s="173"/>
      <c r="FSU235" s="173"/>
      <c r="FSV235" s="173"/>
      <c r="FSW235" s="173"/>
      <c r="FSX235" s="173"/>
      <c r="FSY235" s="173"/>
      <c r="FSZ235" s="173"/>
      <c r="FTA235" s="173"/>
      <c r="FTB235" s="173"/>
      <c r="FTC235" s="173"/>
      <c r="FTD235" s="173"/>
      <c r="FTE235" s="173"/>
      <c r="FTF235" s="173"/>
      <c r="FTG235" s="173"/>
      <c r="FTH235" s="173"/>
      <c r="FTI235" s="173"/>
      <c r="FTJ235" s="173"/>
      <c r="FTK235" s="173"/>
      <c r="FTL235" s="173"/>
      <c r="FTM235" s="173"/>
      <c r="FTN235" s="173"/>
      <c r="FTO235" s="173"/>
      <c r="FTP235" s="173"/>
      <c r="FTQ235" s="173"/>
      <c r="FTR235" s="173"/>
      <c r="FTS235" s="173"/>
      <c r="FTT235" s="173"/>
      <c r="FTU235" s="173"/>
      <c r="FTV235" s="173"/>
      <c r="FTW235" s="173"/>
      <c r="FTX235" s="173"/>
      <c r="FTY235" s="173"/>
      <c r="FTZ235" s="173"/>
      <c r="FUA235" s="173"/>
      <c r="FUB235" s="173"/>
      <c r="FUC235" s="173"/>
      <c r="FUD235" s="173"/>
      <c r="FUE235" s="173"/>
      <c r="FUF235" s="173"/>
      <c r="FUG235" s="173"/>
      <c r="FUH235" s="173"/>
      <c r="FUI235" s="173"/>
      <c r="FUJ235" s="173"/>
      <c r="FUK235" s="173"/>
      <c r="FUL235" s="173"/>
      <c r="FUM235" s="173"/>
      <c r="FUN235" s="173"/>
      <c r="FUO235" s="173"/>
      <c r="FUP235" s="173"/>
      <c r="FUQ235" s="173"/>
      <c r="FUR235" s="173"/>
      <c r="FUS235" s="173"/>
      <c r="FUT235" s="173"/>
      <c r="FUU235" s="173"/>
      <c r="FUV235" s="173"/>
      <c r="FUW235" s="173"/>
      <c r="FUX235" s="173"/>
      <c r="FUY235" s="173"/>
      <c r="FUZ235" s="173"/>
      <c r="FVA235" s="173"/>
      <c r="FVB235" s="173"/>
      <c r="FVC235" s="173"/>
      <c r="FVD235" s="173"/>
      <c r="FVE235" s="173"/>
      <c r="FVF235" s="173"/>
      <c r="FVG235" s="173"/>
      <c r="FVH235" s="173"/>
      <c r="FVI235" s="173"/>
      <c r="FVJ235" s="173"/>
      <c r="FVK235" s="173"/>
      <c r="FVL235" s="173"/>
      <c r="FVM235" s="173"/>
      <c r="FVN235" s="173"/>
      <c r="FVO235" s="173"/>
      <c r="FVP235" s="173"/>
      <c r="FVQ235" s="173"/>
      <c r="FVR235" s="173"/>
      <c r="FVS235" s="173"/>
      <c r="FVT235" s="173"/>
      <c r="FVU235" s="173"/>
      <c r="FVV235" s="173"/>
      <c r="FVW235" s="173"/>
      <c r="FVX235" s="173"/>
      <c r="FVY235" s="173"/>
      <c r="FVZ235" s="173"/>
      <c r="FWA235" s="173"/>
      <c r="FWB235" s="173"/>
      <c r="FWC235" s="173"/>
      <c r="FWD235" s="173"/>
      <c r="FWE235" s="173"/>
      <c r="FWF235" s="173"/>
      <c r="FWG235" s="173"/>
      <c r="FWH235" s="173"/>
      <c r="FWI235" s="173"/>
      <c r="FWJ235" s="173"/>
      <c r="FWK235" s="173"/>
      <c r="FWL235" s="173"/>
      <c r="FWM235" s="173"/>
      <c r="FWN235" s="173"/>
      <c r="FWO235" s="173"/>
      <c r="FWP235" s="173"/>
      <c r="FWQ235" s="173"/>
      <c r="FWR235" s="173"/>
      <c r="FWS235" s="173"/>
      <c r="FWT235" s="173"/>
      <c r="FWU235" s="173"/>
      <c r="FWV235" s="173"/>
      <c r="FWW235" s="173"/>
      <c r="FWX235" s="173"/>
      <c r="FWY235" s="173"/>
      <c r="FWZ235" s="173"/>
      <c r="FXA235" s="173"/>
      <c r="FXB235" s="173"/>
      <c r="FXC235" s="173"/>
      <c r="FXD235" s="173"/>
      <c r="FXE235" s="173"/>
      <c r="FXF235" s="173"/>
      <c r="FXG235" s="173"/>
      <c r="FXH235" s="173"/>
      <c r="FXI235" s="173"/>
      <c r="FXJ235" s="173"/>
      <c r="FXK235" s="173"/>
      <c r="FXL235" s="173"/>
      <c r="FXM235" s="173"/>
      <c r="FXN235" s="173"/>
      <c r="FXO235" s="173"/>
      <c r="FXP235" s="173"/>
      <c r="FXQ235" s="173"/>
      <c r="FXR235" s="173"/>
      <c r="FXS235" s="173"/>
      <c r="FXT235" s="173"/>
      <c r="FXU235" s="173"/>
      <c r="FXV235" s="173"/>
      <c r="FXW235" s="173"/>
      <c r="FXX235" s="173"/>
      <c r="FXY235" s="173"/>
      <c r="FXZ235" s="173"/>
      <c r="FYA235" s="173"/>
      <c r="FYB235" s="173"/>
      <c r="FYC235" s="173"/>
      <c r="FYD235" s="173"/>
      <c r="FYE235" s="173"/>
      <c r="FYF235" s="173"/>
      <c r="FYG235" s="173"/>
      <c r="FYH235" s="173"/>
      <c r="FYI235" s="173"/>
      <c r="FYJ235" s="173"/>
      <c r="FYK235" s="173"/>
      <c r="FYL235" s="173"/>
      <c r="FYM235" s="173"/>
      <c r="FYN235" s="173"/>
      <c r="FYO235" s="173"/>
      <c r="FYP235" s="173"/>
      <c r="FYQ235" s="173"/>
      <c r="FYR235" s="173"/>
      <c r="FYS235" s="173"/>
      <c r="FYT235" s="173"/>
      <c r="FYU235" s="173"/>
      <c r="FYV235" s="173"/>
      <c r="FYW235" s="173"/>
      <c r="FYX235" s="173"/>
      <c r="FYY235" s="173"/>
      <c r="FYZ235" s="173"/>
      <c r="FZA235" s="173"/>
      <c r="FZB235" s="173"/>
      <c r="FZC235" s="173"/>
      <c r="FZD235" s="173"/>
      <c r="FZE235" s="173"/>
      <c r="FZF235" s="173"/>
      <c r="FZG235" s="173"/>
      <c r="FZH235" s="173"/>
      <c r="FZI235" s="173"/>
      <c r="FZJ235" s="173"/>
      <c r="FZK235" s="173"/>
      <c r="FZL235" s="173"/>
      <c r="FZM235" s="173"/>
      <c r="FZN235" s="173"/>
      <c r="FZO235" s="173"/>
      <c r="FZP235" s="173"/>
      <c r="FZQ235" s="173"/>
      <c r="FZR235" s="173"/>
      <c r="FZS235" s="173"/>
      <c r="FZT235" s="173"/>
      <c r="FZU235" s="173"/>
      <c r="FZV235" s="173"/>
      <c r="FZW235" s="173"/>
      <c r="FZX235" s="173"/>
      <c r="FZY235" s="173"/>
      <c r="FZZ235" s="173"/>
      <c r="GAA235" s="173"/>
      <c r="GAB235" s="173"/>
      <c r="GAC235" s="173"/>
      <c r="GAD235" s="173"/>
      <c r="GAE235" s="173"/>
      <c r="GAF235" s="173"/>
      <c r="GAG235" s="173"/>
      <c r="GAH235" s="173"/>
      <c r="GAI235" s="173"/>
      <c r="GAJ235" s="173"/>
      <c r="GAK235" s="173"/>
      <c r="GAL235" s="173"/>
      <c r="GAM235" s="173"/>
      <c r="GAN235" s="173"/>
      <c r="GAO235" s="173"/>
      <c r="GAP235" s="173"/>
      <c r="GAQ235" s="173"/>
      <c r="GAR235" s="173"/>
      <c r="GAS235" s="173"/>
      <c r="GAT235" s="173"/>
      <c r="GAU235" s="173"/>
      <c r="GAV235" s="173"/>
      <c r="GAW235" s="173"/>
      <c r="GAX235" s="173"/>
      <c r="GAY235" s="173"/>
      <c r="GAZ235" s="173"/>
      <c r="GBA235" s="173"/>
      <c r="GBB235" s="173"/>
      <c r="GBC235" s="173"/>
      <c r="GBD235" s="173"/>
      <c r="GBE235" s="173"/>
      <c r="GBF235" s="173"/>
      <c r="GBG235" s="173"/>
      <c r="GBH235" s="173"/>
      <c r="GBI235" s="173"/>
      <c r="GBJ235" s="173"/>
      <c r="GBK235" s="173"/>
      <c r="GBL235" s="173"/>
      <c r="GBM235" s="173"/>
      <c r="GBN235" s="173"/>
      <c r="GBO235" s="173"/>
      <c r="GBP235" s="173"/>
      <c r="GBQ235" s="173"/>
      <c r="GBR235" s="173"/>
      <c r="GBS235" s="173"/>
      <c r="GBT235" s="173"/>
      <c r="GBU235" s="173"/>
      <c r="GBV235" s="173"/>
      <c r="GBW235" s="173"/>
      <c r="GBX235" s="173"/>
      <c r="GBY235" s="173"/>
      <c r="GBZ235" s="173"/>
      <c r="GCA235" s="173"/>
      <c r="GCB235" s="173"/>
      <c r="GCC235" s="173"/>
      <c r="GCD235" s="173"/>
      <c r="GCE235" s="173"/>
      <c r="GCF235" s="173"/>
      <c r="GCG235" s="173"/>
      <c r="GCH235" s="173"/>
      <c r="GCI235" s="173"/>
      <c r="GCJ235" s="173"/>
      <c r="GCK235" s="173"/>
      <c r="GCL235" s="173"/>
      <c r="GCM235" s="173"/>
      <c r="GCN235" s="173"/>
      <c r="GCO235" s="173"/>
      <c r="GCP235" s="173"/>
      <c r="GCQ235" s="173"/>
      <c r="GCR235" s="173"/>
      <c r="GCS235" s="173"/>
      <c r="GCT235" s="173"/>
      <c r="GCU235" s="173"/>
      <c r="GCV235" s="173"/>
      <c r="GCW235" s="173"/>
      <c r="GCX235" s="173"/>
      <c r="GCY235" s="173"/>
      <c r="GCZ235" s="173"/>
      <c r="GDA235" s="173"/>
      <c r="GDB235" s="173"/>
      <c r="GDC235" s="173"/>
      <c r="GDD235" s="173"/>
      <c r="GDE235" s="173"/>
      <c r="GDF235" s="173"/>
      <c r="GDG235" s="173"/>
      <c r="GDH235" s="173"/>
      <c r="GDI235" s="173"/>
      <c r="GDJ235" s="173"/>
      <c r="GDK235" s="173"/>
      <c r="GDL235" s="173"/>
      <c r="GDM235" s="173"/>
      <c r="GDN235" s="173"/>
      <c r="GDO235" s="173"/>
      <c r="GDP235" s="173"/>
      <c r="GDQ235" s="173"/>
      <c r="GDR235" s="173"/>
      <c r="GDS235" s="173"/>
      <c r="GDT235" s="173"/>
      <c r="GDU235" s="173"/>
      <c r="GDV235" s="173"/>
      <c r="GDW235" s="173"/>
      <c r="GDX235" s="173"/>
      <c r="GDY235" s="173"/>
      <c r="GDZ235" s="173"/>
      <c r="GEA235" s="173"/>
      <c r="GEB235" s="173"/>
      <c r="GEC235" s="173"/>
      <c r="GED235" s="173"/>
      <c r="GEE235" s="173"/>
      <c r="GEF235" s="173"/>
      <c r="GEG235" s="173"/>
      <c r="GEH235" s="173"/>
      <c r="GEI235" s="173"/>
      <c r="GEJ235" s="173"/>
      <c r="GEK235" s="173"/>
      <c r="GEL235" s="173"/>
      <c r="GEM235" s="173"/>
      <c r="GEN235" s="173"/>
      <c r="GEO235" s="173"/>
      <c r="GEP235" s="173"/>
      <c r="GEQ235" s="173"/>
      <c r="GER235" s="173"/>
      <c r="GES235" s="173"/>
      <c r="GET235" s="173"/>
      <c r="GEU235" s="173"/>
      <c r="GEV235" s="173"/>
      <c r="GEW235" s="173"/>
      <c r="GEX235" s="173"/>
      <c r="GEY235" s="173"/>
      <c r="GEZ235" s="173"/>
      <c r="GFA235" s="173"/>
      <c r="GFB235" s="173"/>
      <c r="GFC235" s="173"/>
      <c r="GFD235" s="173"/>
      <c r="GFE235" s="173"/>
      <c r="GFF235" s="173"/>
      <c r="GFG235" s="173"/>
      <c r="GFH235" s="173"/>
      <c r="GFI235" s="173"/>
      <c r="GFJ235" s="173"/>
      <c r="GFK235" s="173"/>
      <c r="GFL235" s="173"/>
      <c r="GFM235" s="173"/>
      <c r="GFN235" s="173"/>
      <c r="GFO235" s="173"/>
      <c r="GFP235" s="173"/>
      <c r="GFQ235" s="173"/>
      <c r="GFR235" s="173"/>
      <c r="GFS235" s="173"/>
      <c r="GFT235" s="173"/>
      <c r="GFU235" s="173"/>
      <c r="GFV235" s="173"/>
      <c r="GFW235" s="173"/>
      <c r="GFX235" s="173"/>
      <c r="GFY235" s="173"/>
      <c r="GFZ235" s="173"/>
      <c r="GGA235" s="173"/>
      <c r="GGB235" s="173"/>
      <c r="GGC235" s="173"/>
      <c r="GGD235" s="173"/>
      <c r="GGE235" s="173"/>
      <c r="GGF235" s="173"/>
      <c r="GGG235" s="173"/>
      <c r="GGH235" s="173"/>
      <c r="GGI235" s="173"/>
      <c r="GGJ235" s="173"/>
      <c r="GGK235" s="173"/>
      <c r="GGL235" s="173"/>
      <c r="GGM235" s="173"/>
      <c r="GGN235" s="173"/>
      <c r="GGO235" s="173"/>
      <c r="GGP235" s="173"/>
      <c r="GGQ235" s="173"/>
      <c r="GGR235" s="173"/>
      <c r="GGS235" s="173"/>
      <c r="GGT235" s="173"/>
      <c r="GGU235" s="173"/>
      <c r="GGV235" s="173"/>
      <c r="GGW235" s="173"/>
      <c r="GGX235" s="173"/>
      <c r="GGY235" s="173"/>
      <c r="GGZ235" s="173"/>
      <c r="GHA235" s="173"/>
      <c r="GHB235" s="173"/>
      <c r="GHC235" s="173"/>
      <c r="GHD235" s="173"/>
      <c r="GHE235" s="173"/>
      <c r="GHF235" s="173"/>
      <c r="GHG235" s="173"/>
      <c r="GHH235" s="173"/>
      <c r="GHI235" s="173"/>
      <c r="GHJ235" s="173"/>
      <c r="GHK235" s="173"/>
      <c r="GHL235" s="173"/>
      <c r="GHM235" s="173"/>
      <c r="GHN235" s="173"/>
      <c r="GHO235" s="173"/>
      <c r="GHP235" s="173"/>
      <c r="GHQ235" s="173"/>
      <c r="GHR235" s="173"/>
      <c r="GHS235" s="173"/>
      <c r="GHT235" s="173"/>
      <c r="GHU235" s="173"/>
      <c r="GHV235" s="173"/>
      <c r="GHW235" s="173"/>
      <c r="GHX235" s="173"/>
      <c r="GHY235" s="173"/>
      <c r="GHZ235" s="173"/>
      <c r="GIA235" s="173"/>
      <c r="GIB235" s="173"/>
      <c r="GIC235" s="173"/>
      <c r="GID235" s="173"/>
      <c r="GIE235" s="173"/>
      <c r="GIF235" s="173"/>
      <c r="GIG235" s="173"/>
      <c r="GIH235" s="173"/>
      <c r="GII235" s="173"/>
      <c r="GIJ235" s="173"/>
      <c r="GIK235" s="173"/>
      <c r="GIL235" s="173"/>
      <c r="GIM235" s="173"/>
      <c r="GIN235" s="173"/>
      <c r="GIO235" s="173"/>
      <c r="GIP235" s="173"/>
      <c r="GIQ235" s="173"/>
      <c r="GIR235" s="173"/>
      <c r="GIS235" s="173"/>
      <c r="GIT235" s="173"/>
      <c r="GIU235" s="173"/>
      <c r="GIV235" s="173"/>
      <c r="GIW235" s="173"/>
      <c r="GIX235" s="173"/>
      <c r="GIY235" s="173"/>
      <c r="GIZ235" s="173"/>
      <c r="GJA235" s="173"/>
      <c r="GJB235" s="173"/>
      <c r="GJC235" s="173"/>
      <c r="GJD235" s="173"/>
      <c r="GJE235" s="173"/>
      <c r="GJF235" s="173"/>
      <c r="GJG235" s="173"/>
      <c r="GJH235" s="173"/>
      <c r="GJI235" s="173"/>
      <c r="GJJ235" s="173"/>
      <c r="GJK235" s="173"/>
      <c r="GJL235" s="173"/>
      <c r="GJM235" s="173"/>
      <c r="GJN235" s="173"/>
      <c r="GJO235" s="173"/>
      <c r="GJP235" s="173"/>
      <c r="GJQ235" s="173"/>
      <c r="GJR235" s="173"/>
      <c r="GJS235" s="173"/>
      <c r="GJT235" s="173"/>
      <c r="GJU235" s="173"/>
      <c r="GJV235" s="173"/>
      <c r="GJW235" s="173"/>
      <c r="GJX235" s="173"/>
      <c r="GJY235" s="173"/>
      <c r="GJZ235" s="173"/>
      <c r="GKA235" s="173"/>
      <c r="GKB235" s="173"/>
      <c r="GKC235" s="173"/>
      <c r="GKD235" s="173"/>
      <c r="GKE235" s="173"/>
      <c r="GKF235" s="173"/>
      <c r="GKG235" s="173"/>
      <c r="GKH235" s="173"/>
      <c r="GKI235" s="173"/>
      <c r="GKJ235" s="173"/>
      <c r="GKK235" s="173"/>
      <c r="GKL235" s="173"/>
      <c r="GKM235" s="173"/>
      <c r="GKN235" s="173"/>
      <c r="GKO235" s="173"/>
      <c r="GKP235" s="173"/>
      <c r="GKQ235" s="173"/>
      <c r="GKR235" s="173"/>
      <c r="GKS235" s="173"/>
      <c r="GKT235" s="173"/>
      <c r="GKU235" s="173"/>
      <c r="GKV235" s="173"/>
      <c r="GKW235" s="173"/>
      <c r="GKX235" s="173"/>
      <c r="GKY235" s="173"/>
      <c r="GKZ235" s="173"/>
      <c r="GLA235" s="173"/>
      <c r="GLB235" s="173"/>
      <c r="GLC235" s="173"/>
      <c r="GLD235" s="173"/>
      <c r="GLE235" s="173"/>
      <c r="GLF235" s="173"/>
      <c r="GLG235" s="173"/>
      <c r="GLH235" s="173"/>
      <c r="GLI235" s="173"/>
      <c r="GLJ235" s="173"/>
      <c r="GLK235" s="173"/>
      <c r="GLL235" s="173"/>
      <c r="GLM235" s="173"/>
      <c r="GLN235" s="173"/>
      <c r="GLO235" s="173"/>
      <c r="GLP235" s="173"/>
      <c r="GLQ235" s="173"/>
      <c r="GLR235" s="173"/>
      <c r="GLS235" s="173"/>
      <c r="GLT235" s="173"/>
      <c r="GLU235" s="173"/>
      <c r="GLV235" s="173"/>
      <c r="GLW235" s="173"/>
      <c r="GLX235" s="173"/>
      <c r="GLY235" s="173"/>
      <c r="GLZ235" s="173"/>
      <c r="GMA235" s="173"/>
      <c r="GMB235" s="173"/>
      <c r="GMC235" s="173"/>
      <c r="GMD235" s="173"/>
      <c r="GME235" s="173"/>
      <c r="GMF235" s="173"/>
      <c r="GMG235" s="173"/>
      <c r="GMH235" s="173"/>
      <c r="GMI235" s="173"/>
      <c r="GMJ235" s="173"/>
      <c r="GMK235" s="173"/>
      <c r="GML235" s="173"/>
      <c r="GMM235" s="173"/>
      <c r="GMN235" s="173"/>
      <c r="GMO235" s="173"/>
      <c r="GMP235" s="173"/>
      <c r="GMQ235" s="173"/>
      <c r="GMR235" s="173"/>
      <c r="GMS235" s="173"/>
      <c r="GMT235" s="173"/>
      <c r="GMU235" s="173"/>
      <c r="GMV235" s="173"/>
      <c r="GMW235" s="173"/>
      <c r="GMX235" s="173"/>
      <c r="GMY235" s="173"/>
      <c r="GMZ235" s="173"/>
      <c r="GNA235" s="173"/>
      <c r="GNB235" s="173"/>
      <c r="GNC235" s="173"/>
      <c r="GND235" s="173"/>
      <c r="GNE235" s="173"/>
      <c r="GNF235" s="173"/>
      <c r="GNG235" s="173"/>
      <c r="GNH235" s="173"/>
      <c r="GNI235" s="173"/>
      <c r="GNJ235" s="173"/>
      <c r="GNK235" s="173"/>
      <c r="GNL235" s="173"/>
      <c r="GNM235" s="173"/>
      <c r="GNN235" s="173"/>
      <c r="GNO235" s="173"/>
      <c r="GNP235" s="173"/>
      <c r="GNQ235" s="173"/>
      <c r="GNR235" s="173"/>
      <c r="GNS235" s="173"/>
      <c r="GNT235" s="173"/>
      <c r="GNU235" s="173"/>
      <c r="GNV235" s="173"/>
      <c r="GNW235" s="173"/>
      <c r="GNX235" s="173"/>
      <c r="GNY235" s="173"/>
      <c r="GNZ235" s="173"/>
      <c r="GOA235" s="173"/>
      <c r="GOB235" s="173"/>
      <c r="GOC235" s="173"/>
      <c r="GOD235" s="173"/>
      <c r="GOE235" s="173"/>
      <c r="GOF235" s="173"/>
      <c r="GOG235" s="173"/>
      <c r="GOH235" s="173"/>
      <c r="GOI235" s="173"/>
      <c r="GOJ235" s="173"/>
      <c r="GOK235" s="173"/>
      <c r="GOL235" s="173"/>
      <c r="GOM235" s="173"/>
      <c r="GON235" s="173"/>
      <c r="GOO235" s="173"/>
      <c r="GOP235" s="173"/>
      <c r="GOQ235" s="173"/>
      <c r="GOR235" s="173"/>
      <c r="GOS235" s="173"/>
      <c r="GOT235" s="173"/>
      <c r="GOU235" s="173"/>
      <c r="GOV235" s="173"/>
      <c r="GOW235" s="173"/>
      <c r="GOX235" s="173"/>
      <c r="GOY235" s="173"/>
      <c r="GOZ235" s="173"/>
      <c r="GPA235" s="173"/>
      <c r="GPB235" s="173"/>
      <c r="GPC235" s="173"/>
      <c r="GPD235" s="173"/>
      <c r="GPE235" s="173"/>
      <c r="GPF235" s="173"/>
      <c r="GPG235" s="173"/>
      <c r="GPH235" s="173"/>
      <c r="GPI235" s="173"/>
      <c r="GPJ235" s="173"/>
      <c r="GPK235" s="173"/>
      <c r="GPL235" s="173"/>
      <c r="GPM235" s="173"/>
      <c r="GPN235" s="173"/>
      <c r="GPO235" s="173"/>
      <c r="GPP235" s="173"/>
      <c r="GPQ235" s="173"/>
      <c r="GPR235" s="173"/>
      <c r="GPS235" s="173"/>
      <c r="GPT235" s="173"/>
      <c r="GPU235" s="173"/>
      <c r="GPV235" s="173"/>
      <c r="GPW235" s="173"/>
      <c r="GPX235" s="173"/>
      <c r="GPY235" s="173"/>
      <c r="GPZ235" s="173"/>
      <c r="GQA235" s="173"/>
      <c r="GQB235" s="173"/>
      <c r="GQC235" s="173"/>
      <c r="GQD235" s="173"/>
      <c r="GQE235" s="173"/>
      <c r="GQF235" s="173"/>
      <c r="GQG235" s="173"/>
      <c r="GQH235" s="173"/>
      <c r="GQI235" s="173"/>
      <c r="GQJ235" s="173"/>
      <c r="GQK235" s="173"/>
      <c r="GQL235" s="173"/>
      <c r="GQM235" s="173"/>
      <c r="GQN235" s="173"/>
      <c r="GQO235" s="173"/>
      <c r="GQP235" s="173"/>
      <c r="GQQ235" s="173"/>
      <c r="GQR235" s="173"/>
      <c r="GQS235" s="173"/>
      <c r="GQT235" s="173"/>
      <c r="GQU235" s="173"/>
      <c r="GQV235" s="173"/>
      <c r="GQW235" s="173"/>
      <c r="GQX235" s="173"/>
      <c r="GQY235" s="173"/>
      <c r="GQZ235" s="173"/>
      <c r="GRA235" s="173"/>
      <c r="GRB235" s="173"/>
      <c r="GRC235" s="173"/>
      <c r="GRD235" s="173"/>
      <c r="GRE235" s="173"/>
      <c r="GRF235" s="173"/>
      <c r="GRG235" s="173"/>
      <c r="GRH235" s="173"/>
      <c r="GRI235" s="173"/>
      <c r="GRJ235" s="173"/>
      <c r="GRK235" s="173"/>
      <c r="GRL235" s="173"/>
      <c r="GRM235" s="173"/>
      <c r="GRN235" s="173"/>
      <c r="GRO235" s="173"/>
      <c r="GRP235" s="173"/>
      <c r="GRQ235" s="173"/>
      <c r="GRR235" s="173"/>
      <c r="GRS235" s="173"/>
      <c r="GRT235" s="173"/>
      <c r="GRU235" s="173"/>
      <c r="GRV235" s="173"/>
      <c r="GRW235" s="173"/>
      <c r="GRX235" s="173"/>
      <c r="GRY235" s="173"/>
      <c r="GRZ235" s="173"/>
      <c r="GSA235" s="173"/>
      <c r="GSB235" s="173"/>
      <c r="GSC235" s="173"/>
      <c r="GSD235" s="173"/>
      <c r="GSE235" s="173"/>
      <c r="GSF235" s="173"/>
      <c r="GSG235" s="173"/>
      <c r="GSH235" s="173"/>
      <c r="GSI235" s="173"/>
      <c r="GSJ235" s="173"/>
      <c r="GSK235" s="173"/>
      <c r="GSL235" s="173"/>
      <c r="GSM235" s="173"/>
      <c r="GSN235" s="173"/>
      <c r="GSO235" s="173"/>
      <c r="GSP235" s="173"/>
      <c r="GSQ235" s="173"/>
      <c r="GSR235" s="173"/>
      <c r="GSS235" s="173"/>
      <c r="GST235" s="173"/>
      <c r="GSU235" s="173"/>
      <c r="GSV235" s="173"/>
      <c r="GSW235" s="173"/>
      <c r="GSX235" s="173"/>
      <c r="GSY235" s="173"/>
      <c r="GSZ235" s="173"/>
      <c r="GTA235" s="173"/>
      <c r="GTB235" s="173"/>
      <c r="GTC235" s="173"/>
      <c r="GTD235" s="173"/>
      <c r="GTE235" s="173"/>
      <c r="GTF235" s="173"/>
      <c r="GTG235" s="173"/>
      <c r="GTH235" s="173"/>
      <c r="GTI235" s="173"/>
      <c r="GTJ235" s="173"/>
      <c r="GTK235" s="173"/>
      <c r="GTL235" s="173"/>
      <c r="GTM235" s="173"/>
      <c r="GTN235" s="173"/>
      <c r="GTO235" s="173"/>
      <c r="GTP235" s="173"/>
      <c r="GTQ235" s="173"/>
      <c r="GTR235" s="173"/>
      <c r="GTS235" s="173"/>
      <c r="GTT235" s="173"/>
      <c r="GTU235" s="173"/>
      <c r="GTV235" s="173"/>
      <c r="GTW235" s="173"/>
      <c r="GTX235" s="173"/>
      <c r="GTY235" s="173"/>
      <c r="GTZ235" s="173"/>
      <c r="GUA235" s="173"/>
      <c r="GUB235" s="173"/>
      <c r="GUC235" s="173"/>
      <c r="GUD235" s="173"/>
      <c r="GUE235" s="173"/>
      <c r="GUF235" s="173"/>
      <c r="GUG235" s="173"/>
      <c r="GUH235" s="173"/>
      <c r="GUI235" s="173"/>
      <c r="GUJ235" s="173"/>
      <c r="GUK235" s="173"/>
      <c r="GUL235" s="173"/>
      <c r="GUM235" s="173"/>
      <c r="GUN235" s="173"/>
      <c r="GUO235" s="173"/>
      <c r="GUP235" s="173"/>
      <c r="GUQ235" s="173"/>
      <c r="GUR235" s="173"/>
      <c r="GUS235" s="173"/>
      <c r="GUT235" s="173"/>
      <c r="GUU235" s="173"/>
      <c r="GUV235" s="173"/>
      <c r="GUW235" s="173"/>
      <c r="GUX235" s="173"/>
      <c r="GUY235" s="173"/>
      <c r="GUZ235" s="173"/>
      <c r="GVA235" s="173"/>
      <c r="GVB235" s="173"/>
      <c r="GVC235" s="173"/>
      <c r="GVD235" s="173"/>
      <c r="GVE235" s="173"/>
      <c r="GVF235" s="173"/>
      <c r="GVG235" s="173"/>
      <c r="GVH235" s="173"/>
      <c r="GVI235" s="173"/>
      <c r="GVJ235" s="173"/>
      <c r="GVK235" s="173"/>
      <c r="GVL235" s="173"/>
      <c r="GVM235" s="173"/>
      <c r="GVN235" s="173"/>
      <c r="GVO235" s="173"/>
      <c r="GVP235" s="173"/>
      <c r="GVQ235" s="173"/>
      <c r="GVR235" s="173"/>
      <c r="GVS235" s="173"/>
      <c r="GVT235" s="173"/>
      <c r="GVU235" s="173"/>
      <c r="GVV235" s="173"/>
      <c r="GVW235" s="173"/>
      <c r="GVX235" s="173"/>
      <c r="GVY235" s="173"/>
      <c r="GVZ235" s="173"/>
      <c r="GWA235" s="173"/>
      <c r="GWB235" s="173"/>
      <c r="GWC235" s="173"/>
      <c r="GWD235" s="173"/>
      <c r="GWE235" s="173"/>
      <c r="GWF235" s="173"/>
      <c r="GWG235" s="173"/>
      <c r="GWH235" s="173"/>
      <c r="GWI235" s="173"/>
      <c r="GWJ235" s="173"/>
      <c r="GWK235" s="173"/>
      <c r="GWL235" s="173"/>
      <c r="GWM235" s="173"/>
      <c r="GWN235" s="173"/>
      <c r="GWO235" s="173"/>
      <c r="GWP235" s="173"/>
      <c r="GWQ235" s="173"/>
      <c r="GWR235" s="173"/>
      <c r="GWS235" s="173"/>
      <c r="GWT235" s="173"/>
      <c r="GWU235" s="173"/>
      <c r="GWV235" s="173"/>
      <c r="GWW235" s="173"/>
      <c r="GWX235" s="173"/>
      <c r="GWY235" s="173"/>
      <c r="GWZ235" s="173"/>
      <c r="GXA235" s="173"/>
      <c r="GXB235" s="173"/>
      <c r="GXC235" s="173"/>
      <c r="GXD235" s="173"/>
      <c r="GXE235" s="173"/>
      <c r="GXF235" s="173"/>
      <c r="GXG235" s="173"/>
      <c r="GXH235" s="173"/>
      <c r="GXI235" s="173"/>
      <c r="GXJ235" s="173"/>
      <c r="GXK235" s="173"/>
      <c r="GXL235" s="173"/>
      <c r="GXM235" s="173"/>
      <c r="GXN235" s="173"/>
      <c r="GXO235" s="173"/>
      <c r="GXP235" s="173"/>
      <c r="GXQ235" s="173"/>
      <c r="GXR235" s="173"/>
      <c r="GXS235" s="173"/>
      <c r="GXT235" s="173"/>
      <c r="GXU235" s="173"/>
      <c r="GXV235" s="173"/>
      <c r="GXW235" s="173"/>
      <c r="GXX235" s="173"/>
      <c r="GXY235" s="173"/>
      <c r="GXZ235" s="173"/>
      <c r="GYA235" s="173"/>
      <c r="GYB235" s="173"/>
      <c r="GYC235" s="173"/>
      <c r="GYD235" s="173"/>
      <c r="GYE235" s="173"/>
      <c r="GYF235" s="173"/>
      <c r="GYG235" s="173"/>
      <c r="GYH235" s="173"/>
      <c r="GYI235" s="173"/>
      <c r="GYJ235" s="173"/>
      <c r="GYK235" s="173"/>
      <c r="GYL235" s="173"/>
      <c r="GYM235" s="173"/>
      <c r="GYN235" s="173"/>
      <c r="GYO235" s="173"/>
      <c r="GYP235" s="173"/>
      <c r="GYQ235" s="173"/>
      <c r="GYR235" s="173"/>
      <c r="GYS235" s="173"/>
      <c r="GYT235" s="173"/>
      <c r="GYU235" s="173"/>
      <c r="GYV235" s="173"/>
      <c r="GYW235" s="173"/>
      <c r="GYX235" s="173"/>
      <c r="GYY235" s="173"/>
      <c r="GYZ235" s="173"/>
      <c r="GZA235" s="173"/>
      <c r="GZB235" s="173"/>
      <c r="GZC235" s="173"/>
      <c r="GZD235" s="173"/>
      <c r="GZE235" s="173"/>
      <c r="GZF235" s="173"/>
      <c r="GZG235" s="173"/>
      <c r="GZH235" s="173"/>
      <c r="GZI235" s="173"/>
      <c r="GZJ235" s="173"/>
      <c r="GZK235" s="173"/>
      <c r="GZL235" s="173"/>
      <c r="GZM235" s="173"/>
      <c r="GZN235" s="173"/>
      <c r="GZO235" s="173"/>
      <c r="GZP235" s="173"/>
      <c r="GZQ235" s="173"/>
      <c r="GZR235" s="173"/>
      <c r="GZS235" s="173"/>
      <c r="GZT235" s="173"/>
      <c r="GZU235" s="173"/>
      <c r="GZV235" s="173"/>
      <c r="GZW235" s="173"/>
      <c r="GZX235" s="173"/>
      <c r="GZY235" s="173"/>
      <c r="GZZ235" s="173"/>
      <c r="HAA235" s="173"/>
      <c r="HAB235" s="173"/>
      <c r="HAC235" s="173"/>
      <c r="HAD235" s="173"/>
      <c r="HAE235" s="173"/>
      <c r="HAF235" s="173"/>
      <c r="HAG235" s="173"/>
      <c r="HAH235" s="173"/>
      <c r="HAI235" s="173"/>
      <c r="HAJ235" s="173"/>
      <c r="HAK235" s="173"/>
      <c r="HAL235" s="173"/>
      <c r="HAM235" s="173"/>
      <c r="HAN235" s="173"/>
      <c r="HAO235" s="173"/>
      <c r="HAP235" s="173"/>
      <c r="HAQ235" s="173"/>
      <c r="HAR235" s="173"/>
      <c r="HAS235" s="173"/>
      <c r="HAT235" s="173"/>
      <c r="HAU235" s="173"/>
      <c r="HAV235" s="173"/>
      <c r="HAW235" s="173"/>
      <c r="HAX235" s="173"/>
      <c r="HAY235" s="173"/>
      <c r="HAZ235" s="173"/>
      <c r="HBA235" s="173"/>
      <c r="HBB235" s="173"/>
      <c r="HBC235" s="173"/>
      <c r="HBD235" s="173"/>
      <c r="HBE235" s="173"/>
      <c r="HBF235" s="173"/>
      <c r="HBG235" s="173"/>
      <c r="HBH235" s="173"/>
      <c r="HBI235" s="173"/>
      <c r="HBJ235" s="173"/>
      <c r="HBK235" s="173"/>
      <c r="HBL235" s="173"/>
      <c r="HBM235" s="173"/>
      <c r="HBN235" s="173"/>
      <c r="HBO235" s="173"/>
      <c r="HBP235" s="173"/>
      <c r="HBQ235" s="173"/>
      <c r="HBR235" s="173"/>
      <c r="HBS235" s="173"/>
      <c r="HBT235" s="173"/>
      <c r="HBU235" s="173"/>
      <c r="HBV235" s="173"/>
      <c r="HBW235" s="173"/>
      <c r="HBX235" s="173"/>
      <c r="HBY235" s="173"/>
      <c r="HBZ235" s="173"/>
      <c r="HCA235" s="173"/>
      <c r="HCB235" s="173"/>
      <c r="HCC235" s="173"/>
      <c r="HCD235" s="173"/>
      <c r="HCE235" s="173"/>
      <c r="HCF235" s="173"/>
      <c r="HCG235" s="173"/>
      <c r="HCH235" s="173"/>
      <c r="HCI235" s="173"/>
      <c r="HCJ235" s="173"/>
      <c r="HCK235" s="173"/>
      <c r="HCL235" s="173"/>
      <c r="HCM235" s="173"/>
      <c r="HCN235" s="173"/>
      <c r="HCO235" s="173"/>
      <c r="HCP235" s="173"/>
      <c r="HCQ235" s="173"/>
      <c r="HCR235" s="173"/>
      <c r="HCS235" s="173"/>
      <c r="HCT235" s="173"/>
      <c r="HCU235" s="173"/>
      <c r="HCV235" s="173"/>
      <c r="HCW235" s="173"/>
      <c r="HCX235" s="173"/>
      <c r="HCY235" s="173"/>
      <c r="HCZ235" s="173"/>
      <c r="HDA235" s="173"/>
      <c r="HDB235" s="173"/>
      <c r="HDC235" s="173"/>
      <c r="HDD235" s="173"/>
      <c r="HDE235" s="173"/>
      <c r="HDF235" s="173"/>
      <c r="HDG235" s="173"/>
      <c r="HDH235" s="173"/>
      <c r="HDI235" s="173"/>
      <c r="HDJ235" s="173"/>
      <c r="HDK235" s="173"/>
      <c r="HDL235" s="173"/>
      <c r="HDM235" s="173"/>
      <c r="HDN235" s="173"/>
      <c r="HDO235" s="173"/>
      <c r="HDP235" s="173"/>
      <c r="HDQ235" s="173"/>
      <c r="HDR235" s="173"/>
      <c r="HDS235" s="173"/>
      <c r="HDT235" s="173"/>
      <c r="HDU235" s="173"/>
      <c r="HDV235" s="173"/>
      <c r="HDW235" s="173"/>
      <c r="HDX235" s="173"/>
      <c r="HDY235" s="173"/>
      <c r="HDZ235" s="173"/>
      <c r="HEA235" s="173"/>
      <c r="HEB235" s="173"/>
      <c r="HEC235" s="173"/>
      <c r="HED235" s="173"/>
      <c r="HEE235" s="173"/>
      <c r="HEF235" s="173"/>
      <c r="HEG235" s="173"/>
      <c r="HEH235" s="173"/>
      <c r="HEI235" s="173"/>
      <c r="HEJ235" s="173"/>
      <c r="HEK235" s="173"/>
      <c r="HEL235" s="173"/>
      <c r="HEM235" s="173"/>
      <c r="HEN235" s="173"/>
      <c r="HEO235" s="173"/>
      <c r="HEP235" s="173"/>
      <c r="HEQ235" s="173"/>
      <c r="HER235" s="173"/>
      <c r="HES235" s="173"/>
      <c r="HET235" s="173"/>
      <c r="HEU235" s="173"/>
      <c r="HEV235" s="173"/>
      <c r="HEW235" s="173"/>
      <c r="HEX235" s="173"/>
      <c r="HEY235" s="173"/>
      <c r="HEZ235" s="173"/>
      <c r="HFA235" s="173"/>
      <c r="HFB235" s="173"/>
      <c r="HFC235" s="173"/>
      <c r="HFD235" s="173"/>
      <c r="HFE235" s="173"/>
      <c r="HFF235" s="173"/>
      <c r="HFG235" s="173"/>
      <c r="HFH235" s="173"/>
      <c r="HFI235" s="173"/>
      <c r="HFJ235" s="173"/>
      <c r="HFK235" s="173"/>
      <c r="HFL235" s="173"/>
      <c r="HFM235" s="173"/>
      <c r="HFN235" s="173"/>
      <c r="HFO235" s="173"/>
      <c r="HFP235" s="173"/>
      <c r="HFQ235" s="173"/>
      <c r="HFR235" s="173"/>
      <c r="HFS235" s="173"/>
      <c r="HFT235" s="173"/>
      <c r="HFU235" s="173"/>
      <c r="HFV235" s="173"/>
      <c r="HFW235" s="173"/>
      <c r="HFX235" s="173"/>
      <c r="HFY235" s="173"/>
      <c r="HFZ235" s="173"/>
      <c r="HGA235" s="173"/>
      <c r="HGB235" s="173"/>
      <c r="HGC235" s="173"/>
      <c r="HGD235" s="173"/>
      <c r="HGE235" s="173"/>
      <c r="HGF235" s="173"/>
      <c r="HGG235" s="173"/>
      <c r="HGH235" s="173"/>
      <c r="HGI235" s="173"/>
      <c r="HGJ235" s="173"/>
      <c r="HGK235" s="173"/>
      <c r="HGL235" s="173"/>
      <c r="HGM235" s="173"/>
      <c r="HGN235" s="173"/>
      <c r="HGO235" s="173"/>
      <c r="HGP235" s="173"/>
      <c r="HGQ235" s="173"/>
      <c r="HGR235" s="173"/>
      <c r="HGS235" s="173"/>
      <c r="HGT235" s="173"/>
      <c r="HGU235" s="173"/>
      <c r="HGV235" s="173"/>
      <c r="HGW235" s="173"/>
      <c r="HGX235" s="173"/>
      <c r="HGY235" s="173"/>
      <c r="HGZ235" s="173"/>
      <c r="HHA235" s="173"/>
      <c r="HHB235" s="173"/>
      <c r="HHC235" s="173"/>
      <c r="HHD235" s="173"/>
      <c r="HHE235" s="173"/>
      <c r="HHF235" s="173"/>
      <c r="HHG235" s="173"/>
      <c r="HHH235" s="173"/>
      <c r="HHI235" s="173"/>
      <c r="HHJ235" s="173"/>
      <c r="HHK235" s="173"/>
      <c r="HHL235" s="173"/>
      <c r="HHM235" s="173"/>
      <c r="HHN235" s="173"/>
      <c r="HHO235" s="173"/>
      <c r="HHP235" s="173"/>
      <c r="HHQ235" s="173"/>
      <c r="HHR235" s="173"/>
      <c r="HHS235" s="173"/>
      <c r="HHT235" s="173"/>
      <c r="HHU235" s="173"/>
      <c r="HHV235" s="173"/>
      <c r="HHW235" s="173"/>
      <c r="HHX235" s="173"/>
      <c r="HHY235" s="173"/>
      <c r="HHZ235" s="173"/>
      <c r="HIA235" s="173"/>
      <c r="HIB235" s="173"/>
      <c r="HIC235" s="173"/>
      <c r="HID235" s="173"/>
      <c r="HIE235" s="173"/>
      <c r="HIF235" s="173"/>
      <c r="HIG235" s="173"/>
      <c r="HIH235" s="173"/>
      <c r="HII235" s="173"/>
      <c r="HIJ235" s="173"/>
      <c r="HIK235" s="173"/>
      <c r="HIL235" s="173"/>
      <c r="HIM235" s="173"/>
      <c r="HIN235" s="173"/>
      <c r="HIO235" s="173"/>
      <c r="HIP235" s="173"/>
      <c r="HIQ235" s="173"/>
      <c r="HIR235" s="173"/>
      <c r="HIS235" s="173"/>
      <c r="HIT235" s="173"/>
      <c r="HIU235" s="173"/>
      <c r="HIV235" s="173"/>
      <c r="HIW235" s="173"/>
      <c r="HIX235" s="173"/>
      <c r="HIY235" s="173"/>
      <c r="HIZ235" s="173"/>
      <c r="HJA235" s="173"/>
      <c r="HJB235" s="173"/>
      <c r="HJC235" s="173"/>
      <c r="HJD235" s="173"/>
      <c r="HJE235" s="173"/>
      <c r="HJF235" s="173"/>
      <c r="HJG235" s="173"/>
      <c r="HJH235" s="173"/>
      <c r="HJI235" s="173"/>
      <c r="HJJ235" s="173"/>
      <c r="HJK235" s="173"/>
      <c r="HJL235" s="173"/>
      <c r="HJM235" s="173"/>
      <c r="HJN235" s="173"/>
      <c r="HJO235" s="173"/>
      <c r="HJP235" s="173"/>
      <c r="HJQ235" s="173"/>
      <c r="HJR235" s="173"/>
      <c r="HJS235" s="173"/>
      <c r="HJT235" s="173"/>
      <c r="HJU235" s="173"/>
      <c r="HJV235" s="173"/>
      <c r="HJW235" s="173"/>
      <c r="HJX235" s="173"/>
      <c r="HJY235" s="173"/>
      <c r="HJZ235" s="173"/>
      <c r="HKA235" s="173"/>
      <c r="HKB235" s="173"/>
      <c r="HKC235" s="173"/>
      <c r="HKD235" s="173"/>
      <c r="HKE235" s="173"/>
      <c r="HKF235" s="173"/>
      <c r="HKG235" s="173"/>
      <c r="HKH235" s="173"/>
      <c r="HKI235" s="173"/>
      <c r="HKJ235" s="173"/>
      <c r="HKK235" s="173"/>
      <c r="HKL235" s="173"/>
      <c r="HKM235" s="173"/>
      <c r="HKN235" s="173"/>
      <c r="HKO235" s="173"/>
      <c r="HKP235" s="173"/>
      <c r="HKQ235" s="173"/>
      <c r="HKR235" s="173"/>
      <c r="HKS235" s="173"/>
      <c r="HKT235" s="173"/>
      <c r="HKU235" s="173"/>
      <c r="HKV235" s="173"/>
      <c r="HKW235" s="173"/>
      <c r="HKX235" s="173"/>
      <c r="HKY235" s="173"/>
      <c r="HKZ235" s="173"/>
      <c r="HLA235" s="173"/>
      <c r="HLB235" s="173"/>
      <c r="HLC235" s="173"/>
      <c r="HLD235" s="173"/>
      <c r="HLE235" s="173"/>
      <c r="HLF235" s="173"/>
      <c r="HLG235" s="173"/>
      <c r="HLH235" s="173"/>
      <c r="HLI235" s="173"/>
      <c r="HLJ235" s="173"/>
      <c r="HLK235" s="173"/>
      <c r="HLL235" s="173"/>
      <c r="HLM235" s="173"/>
      <c r="HLN235" s="173"/>
      <c r="HLO235" s="173"/>
      <c r="HLP235" s="173"/>
      <c r="HLQ235" s="173"/>
      <c r="HLR235" s="173"/>
      <c r="HLS235" s="173"/>
      <c r="HLT235" s="173"/>
      <c r="HLU235" s="173"/>
      <c r="HLV235" s="173"/>
      <c r="HLW235" s="173"/>
      <c r="HLX235" s="173"/>
      <c r="HLY235" s="173"/>
      <c r="HLZ235" s="173"/>
      <c r="HMA235" s="173"/>
      <c r="HMB235" s="173"/>
      <c r="HMC235" s="173"/>
      <c r="HMD235" s="173"/>
      <c r="HME235" s="173"/>
      <c r="HMF235" s="173"/>
      <c r="HMG235" s="173"/>
      <c r="HMH235" s="173"/>
      <c r="HMI235" s="173"/>
      <c r="HMJ235" s="173"/>
      <c r="HMK235" s="173"/>
      <c r="HML235" s="173"/>
      <c r="HMM235" s="173"/>
      <c r="HMN235" s="173"/>
      <c r="HMO235" s="173"/>
      <c r="HMP235" s="173"/>
      <c r="HMQ235" s="173"/>
      <c r="HMR235" s="173"/>
      <c r="HMS235" s="173"/>
      <c r="HMT235" s="173"/>
      <c r="HMU235" s="173"/>
      <c r="HMV235" s="173"/>
      <c r="HMW235" s="173"/>
      <c r="HMX235" s="173"/>
      <c r="HMY235" s="173"/>
      <c r="HMZ235" s="173"/>
      <c r="HNA235" s="173"/>
      <c r="HNB235" s="173"/>
      <c r="HNC235" s="173"/>
      <c r="HND235" s="173"/>
      <c r="HNE235" s="173"/>
      <c r="HNF235" s="173"/>
      <c r="HNG235" s="173"/>
      <c r="HNH235" s="173"/>
      <c r="HNI235" s="173"/>
      <c r="HNJ235" s="173"/>
      <c r="HNK235" s="173"/>
      <c r="HNL235" s="173"/>
      <c r="HNM235" s="173"/>
      <c r="HNN235" s="173"/>
      <c r="HNO235" s="173"/>
      <c r="HNP235" s="173"/>
      <c r="HNQ235" s="173"/>
      <c r="HNR235" s="173"/>
      <c r="HNS235" s="173"/>
      <c r="HNT235" s="173"/>
      <c r="HNU235" s="173"/>
      <c r="HNV235" s="173"/>
      <c r="HNW235" s="173"/>
      <c r="HNX235" s="173"/>
      <c r="HNY235" s="173"/>
      <c r="HNZ235" s="173"/>
      <c r="HOA235" s="173"/>
      <c r="HOB235" s="173"/>
      <c r="HOC235" s="173"/>
      <c r="HOD235" s="173"/>
      <c r="HOE235" s="173"/>
      <c r="HOF235" s="173"/>
      <c r="HOG235" s="173"/>
      <c r="HOH235" s="173"/>
      <c r="HOI235" s="173"/>
      <c r="HOJ235" s="173"/>
      <c r="HOK235" s="173"/>
      <c r="HOL235" s="173"/>
      <c r="HOM235" s="173"/>
      <c r="HON235" s="173"/>
      <c r="HOO235" s="173"/>
      <c r="HOP235" s="173"/>
      <c r="HOQ235" s="173"/>
      <c r="HOR235" s="173"/>
      <c r="HOS235" s="173"/>
      <c r="HOT235" s="173"/>
      <c r="HOU235" s="173"/>
      <c r="HOV235" s="173"/>
      <c r="HOW235" s="173"/>
      <c r="HOX235" s="173"/>
      <c r="HOY235" s="173"/>
      <c r="HOZ235" s="173"/>
      <c r="HPA235" s="173"/>
      <c r="HPB235" s="173"/>
      <c r="HPC235" s="173"/>
      <c r="HPD235" s="173"/>
      <c r="HPE235" s="173"/>
      <c r="HPF235" s="173"/>
      <c r="HPG235" s="173"/>
      <c r="HPH235" s="173"/>
      <c r="HPI235" s="173"/>
      <c r="HPJ235" s="173"/>
      <c r="HPK235" s="173"/>
      <c r="HPL235" s="173"/>
      <c r="HPM235" s="173"/>
      <c r="HPN235" s="173"/>
      <c r="HPO235" s="173"/>
      <c r="HPP235" s="173"/>
      <c r="HPQ235" s="173"/>
      <c r="HPR235" s="173"/>
      <c r="HPS235" s="173"/>
      <c r="HPT235" s="173"/>
      <c r="HPU235" s="173"/>
      <c r="HPV235" s="173"/>
      <c r="HPW235" s="173"/>
      <c r="HPX235" s="173"/>
      <c r="HPY235" s="173"/>
      <c r="HPZ235" s="173"/>
      <c r="HQA235" s="173"/>
      <c r="HQB235" s="173"/>
      <c r="HQC235" s="173"/>
      <c r="HQD235" s="173"/>
      <c r="HQE235" s="173"/>
      <c r="HQF235" s="173"/>
      <c r="HQG235" s="173"/>
      <c r="HQH235" s="173"/>
      <c r="HQI235" s="173"/>
      <c r="HQJ235" s="173"/>
      <c r="HQK235" s="173"/>
      <c r="HQL235" s="173"/>
      <c r="HQM235" s="173"/>
      <c r="HQN235" s="173"/>
      <c r="HQO235" s="173"/>
      <c r="HQP235" s="173"/>
      <c r="HQQ235" s="173"/>
      <c r="HQR235" s="173"/>
      <c r="HQS235" s="173"/>
      <c r="HQT235" s="173"/>
      <c r="HQU235" s="173"/>
      <c r="HQV235" s="173"/>
      <c r="HQW235" s="173"/>
      <c r="HQX235" s="173"/>
      <c r="HQY235" s="173"/>
      <c r="HQZ235" s="173"/>
      <c r="HRA235" s="173"/>
      <c r="HRB235" s="173"/>
      <c r="HRC235" s="173"/>
      <c r="HRD235" s="173"/>
      <c r="HRE235" s="173"/>
      <c r="HRF235" s="173"/>
      <c r="HRG235" s="173"/>
      <c r="HRH235" s="173"/>
      <c r="HRI235" s="173"/>
      <c r="HRJ235" s="173"/>
      <c r="HRK235" s="173"/>
      <c r="HRL235" s="173"/>
      <c r="HRM235" s="173"/>
      <c r="HRN235" s="173"/>
      <c r="HRO235" s="173"/>
      <c r="HRP235" s="173"/>
      <c r="HRQ235" s="173"/>
      <c r="HRR235" s="173"/>
      <c r="HRS235" s="173"/>
      <c r="HRT235" s="173"/>
      <c r="HRU235" s="173"/>
      <c r="HRV235" s="173"/>
      <c r="HRW235" s="173"/>
      <c r="HRX235" s="173"/>
      <c r="HRY235" s="173"/>
      <c r="HRZ235" s="173"/>
      <c r="HSA235" s="173"/>
      <c r="HSB235" s="173"/>
      <c r="HSC235" s="173"/>
      <c r="HSD235" s="173"/>
      <c r="HSE235" s="173"/>
      <c r="HSF235" s="173"/>
      <c r="HSG235" s="173"/>
      <c r="HSH235" s="173"/>
      <c r="HSI235" s="173"/>
      <c r="HSJ235" s="173"/>
      <c r="HSK235" s="173"/>
      <c r="HSL235" s="173"/>
      <c r="HSM235" s="173"/>
      <c r="HSN235" s="173"/>
      <c r="HSO235" s="173"/>
      <c r="HSP235" s="173"/>
      <c r="HSQ235" s="173"/>
      <c r="HSR235" s="173"/>
      <c r="HSS235" s="173"/>
      <c r="HST235" s="173"/>
      <c r="HSU235" s="173"/>
      <c r="HSV235" s="173"/>
      <c r="HSW235" s="173"/>
      <c r="HSX235" s="173"/>
      <c r="HSY235" s="173"/>
      <c r="HSZ235" s="173"/>
      <c r="HTA235" s="173"/>
      <c r="HTB235" s="173"/>
      <c r="HTC235" s="173"/>
      <c r="HTD235" s="173"/>
      <c r="HTE235" s="173"/>
      <c r="HTF235" s="173"/>
      <c r="HTG235" s="173"/>
      <c r="HTH235" s="173"/>
      <c r="HTI235" s="173"/>
      <c r="HTJ235" s="173"/>
      <c r="HTK235" s="173"/>
      <c r="HTL235" s="173"/>
      <c r="HTM235" s="173"/>
      <c r="HTN235" s="173"/>
      <c r="HTO235" s="173"/>
      <c r="HTP235" s="173"/>
      <c r="HTQ235" s="173"/>
      <c r="HTR235" s="173"/>
      <c r="HTS235" s="173"/>
      <c r="HTT235" s="173"/>
      <c r="HTU235" s="173"/>
      <c r="HTV235" s="173"/>
      <c r="HTW235" s="173"/>
      <c r="HTX235" s="173"/>
      <c r="HTY235" s="173"/>
      <c r="HTZ235" s="173"/>
      <c r="HUA235" s="173"/>
      <c r="HUB235" s="173"/>
      <c r="HUC235" s="173"/>
      <c r="HUD235" s="173"/>
      <c r="HUE235" s="173"/>
      <c r="HUF235" s="173"/>
      <c r="HUG235" s="173"/>
      <c r="HUH235" s="173"/>
      <c r="HUI235" s="173"/>
      <c r="HUJ235" s="173"/>
      <c r="HUK235" s="173"/>
      <c r="HUL235" s="173"/>
      <c r="HUM235" s="173"/>
      <c r="HUN235" s="173"/>
      <c r="HUO235" s="173"/>
      <c r="HUP235" s="173"/>
      <c r="HUQ235" s="173"/>
      <c r="HUR235" s="173"/>
      <c r="HUS235" s="173"/>
      <c r="HUT235" s="173"/>
      <c r="HUU235" s="173"/>
      <c r="HUV235" s="173"/>
      <c r="HUW235" s="173"/>
      <c r="HUX235" s="173"/>
      <c r="HUY235" s="173"/>
      <c r="HUZ235" s="173"/>
      <c r="HVA235" s="173"/>
      <c r="HVB235" s="173"/>
      <c r="HVC235" s="173"/>
      <c r="HVD235" s="173"/>
      <c r="HVE235" s="173"/>
      <c r="HVF235" s="173"/>
      <c r="HVG235" s="173"/>
      <c r="HVH235" s="173"/>
      <c r="HVI235" s="173"/>
      <c r="HVJ235" s="173"/>
      <c r="HVK235" s="173"/>
      <c r="HVL235" s="173"/>
      <c r="HVM235" s="173"/>
      <c r="HVN235" s="173"/>
      <c r="HVO235" s="173"/>
      <c r="HVP235" s="173"/>
      <c r="HVQ235" s="173"/>
      <c r="HVR235" s="173"/>
      <c r="HVS235" s="173"/>
      <c r="HVT235" s="173"/>
      <c r="HVU235" s="173"/>
      <c r="HVV235" s="173"/>
      <c r="HVW235" s="173"/>
      <c r="HVX235" s="173"/>
      <c r="HVY235" s="173"/>
      <c r="HVZ235" s="173"/>
      <c r="HWA235" s="173"/>
      <c r="HWB235" s="173"/>
      <c r="HWC235" s="173"/>
      <c r="HWD235" s="173"/>
      <c r="HWE235" s="173"/>
      <c r="HWF235" s="173"/>
      <c r="HWG235" s="173"/>
      <c r="HWH235" s="173"/>
      <c r="HWI235" s="173"/>
      <c r="HWJ235" s="173"/>
      <c r="HWK235" s="173"/>
      <c r="HWL235" s="173"/>
      <c r="HWM235" s="173"/>
      <c r="HWN235" s="173"/>
      <c r="HWO235" s="173"/>
      <c r="HWP235" s="173"/>
      <c r="HWQ235" s="173"/>
      <c r="HWR235" s="173"/>
      <c r="HWS235" s="173"/>
      <c r="HWT235" s="173"/>
      <c r="HWU235" s="173"/>
      <c r="HWV235" s="173"/>
      <c r="HWW235" s="173"/>
      <c r="HWX235" s="173"/>
      <c r="HWY235" s="173"/>
      <c r="HWZ235" s="173"/>
      <c r="HXA235" s="173"/>
      <c r="HXB235" s="173"/>
      <c r="HXC235" s="173"/>
      <c r="HXD235" s="173"/>
      <c r="HXE235" s="173"/>
      <c r="HXF235" s="173"/>
      <c r="HXG235" s="173"/>
      <c r="HXH235" s="173"/>
      <c r="HXI235" s="173"/>
      <c r="HXJ235" s="173"/>
      <c r="HXK235" s="173"/>
      <c r="HXL235" s="173"/>
      <c r="HXM235" s="173"/>
      <c r="HXN235" s="173"/>
      <c r="HXO235" s="173"/>
      <c r="HXP235" s="173"/>
      <c r="HXQ235" s="173"/>
      <c r="HXR235" s="173"/>
      <c r="HXS235" s="173"/>
      <c r="HXT235" s="173"/>
      <c r="HXU235" s="173"/>
      <c r="HXV235" s="173"/>
      <c r="HXW235" s="173"/>
      <c r="HXX235" s="173"/>
      <c r="HXY235" s="173"/>
      <c r="HXZ235" s="173"/>
      <c r="HYA235" s="173"/>
      <c r="HYB235" s="173"/>
      <c r="HYC235" s="173"/>
      <c r="HYD235" s="173"/>
      <c r="HYE235" s="173"/>
      <c r="HYF235" s="173"/>
      <c r="HYG235" s="173"/>
      <c r="HYH235" s="173"/>
      <c r="HYI235" s="173"/>
      <c r="HYJ235" s="173"/>
      <c r="HYK235" s="173"/>
      <c r="HYL235" s="173"/>
      <c r="HYM235" s="173"/>
      <c r="HYN235" s="173"/>
      <c r="HYO235" s="173"/>
      <c r="HYP235" s="173"/>
      <c r="HYQ235" s="173"/>
      <c r="HYR235" s="173"/>
      <c r="HYS235" s="173"/>
      <c r="HYT235" s="173"/>
      <c r="HYU235" s="173"/>
      <c r="HYV235" s="173"/>
      <c r="HYW235" s="173"/>
      <c r="HYX235" s="173"/>
      <c r="HYY235" s="173"/>
      <c r="HYZ235" s="173"/>
      <c r="HZA235" s="173"/>
      <c r="HZB235" s="173"/>
      <c r="HZC235" s="173"/>
      <c r="HZD235" s="173"/>
      <c r="HZE235" s="173"/>
      <c r="HZF235" s="173"/>
      <c r="HZG235" s="173"/>
      <c r="HZH235" s="173"/>
      <c r="HZI235" s="173"/>
      <c r="HZJ235" s="173"/>
      <c r="HZK235" s="173"/>
      <c r="HZL235" s="173"/>
      <c r="HZM235" s="173"/>
      <c r="HZN235" s="173"/>
      <c r="HZO235" s="173"/>
      <c r="HZP235" s="173"/>
      <c r="HZQ235" s="173"/>
      <c r="HZR235" s="173"/>
      <c r="HZS235" s="173"/>
      <c r="HZT235" s="173"/>
      <c r="HZU235" s="173"/>
      <c r="HZV235" s="173"/>
      <c r="HZW235" s="173"/>
      <c r="HZX235" s="173"/>
      <c r="HZY235" s="173"/>
      <c r="HZZ235" s="173"/>
      <c r="IAA235" s="173"/>
      <c r="IAB235" s="173"/>
      <c r="IAC235" s="173"/>
      <c r="IAD235" s="173"/>
      <c r="IAE235" s="173"/>
      <c r="IAF235" s="173"/>
      <c r="IAG235" s="173"/>
      <c r="IAH235" s="173"/>
      <c r="IAI235" s="173"/>
      <c r="IAJ235" s="173"/>
      <c r="IAK235" s="173"/>
      <c r="IAL235" s="173"/>
      <c r="IAM235" s="173"/>
      <c r="IAN235" s="173"/>
      <c r="IAO235" s="173"/>
      <c r="IAP235" s="173"/>
      <c r="IAQ235" s="173"/>
      <c r="IAR235" s="173"/>
      <c r="IAS235" s="173"/>
      <c r="IAT235" s="173"/>
      <c r="IAU235" s="173"/>
      <c r="IAV235" s="173"/>
      <c r="IAW235" s="173"/>
      <c r="IAX235" s="173"/>
      <c r="IAY235" s="173"/>
      <c r="IAZ235" s="173"/>
      <c r="IBA235" s="173"/>
      <c r="IBB235" s="173"/>
      <c r="IBC235" s="173"/>
      <c r="IBD235" s="173"/>
      <c r="IBE235" s="173"/>
      <c r="IBF235" s="173"/>
      <c r="IBG235" s="173"/>
      <c r="IBH235" s="173"/>
      <c r="IBI235" s="173"/>
      <c r="IBJ235" s="173"/>
      <c r="IBK235" s="173"/>
      <c r="IBL235" s="173"/>
      <c r="IBM235" s="173"/>
      <c r="IBN235" s="173"/>
      <c r="IBO235" s="173"/>
      <c r="IBP235" s="173"/>
      <c r="IBQ235" s="173"/>
      <c r="IBR235" s="173"/>
      <c r="IBS235" s="173"/>
      <c r="IBT235" s="173"/>
      <c r="IBU235" s="173"/>
      <c r="IBV235" s="173"/>
      <c r="IBW235" s="173"/>
      <c r="IBX235" s="173"/>
      <c r="IBY235" s="173"/>
      <c r="IBZ235" s="173"/>
      <c r="ICA235" s="173"/>
      <c r="ICB235" s="173"/>
      <c r="ICC235" s="173"/>
      <c r="ICD235" s="173"/>
      <c r="ICE235" s="173"/>
      <c r="ICF235" s="173"/>
      <c r="ICG235" s="173"/>
      <c r="ICH235" s="173"/>
      <c r="ICI235" s="173"/>
      <c r="ICJ235" s="173"/>
      <c r="ICK235" s="173"/>
      <c r="ICL235" s="173"/>
      <c r="ICM235" s="173"/>
      <c r="ICN235" s="173"/>
      <c r="ICO235" s="173"/>
      <c r="ICP235" s="173"/>
      <c r="ICQ235" s="173"/>
      <c r="ICR235" s="173"/>
      <c r="ICS235" s="173"/>
      <c r="ICT235" s="173"/>
      <c r="ICU235" s="173"/>
      <c r="ICV235" s="173"/>
      <c r="ICW235" s="173"/>
      <c r="ICX235" s="173"/>
      <c r="ICY235" s="173"/>
      <c r="ICZ235" s="173"/>
      <c r="IDA235" s="173"/>
      <c r="IDB235" s="173"/>
      <c r="IDC235" s="173"/>
      <c r="IDD235" s="173"/>
      <c r="IDE235" s="173"/>
      <c r="IDF235" s="173"/>
      <c r="IDG235" s="173"/>
      <c r="IDH235" s="173"/>
      <c r="IDI235" s="173"/>
      <c r="IDJ235" s="173"/>
      <c r="IDK235" s="173"/>
      <c r="IDL235" s="173"/>
      <c r="IDM235" s="173"/>
      <c r="IDN235" s="173"/>
      <c r="IDO235" s="173"/>
      <c r="IDP235" s="173"/>
      <c r="IDQ235" s="173"/>
      <c r="IDR235" s="173"/>
      <c r="IDS235" s="173"/>
      <c r="IDT235" s="173"/>
      <c r="IDU235" s="173"/>
      <c r="IDV235" s="173"/>
      <c r="IDW235" s="173"/>
      <c r="IDX235" s="173"/>
      <c r="IDY235" s="173"/>
      <c r="IDZ235" s="173"/>
      <c r="IEA235" s="173"/>
      <c r="IEB235" s="173"/>
      <c r="IEC235" s="173"/>
      <c r="IED235" s="173"/>
      <c r="IEE235" s="173"/>
      <c r="IEF235" s="173"/>
      <c r="IEG235" s="173"/>
      <c r="IEH235" s="173"/>
      <c r="IEI235" s="173"/>
      <c r="IEJ235" s="173"/>
      <c r="IEK235" s="173"/>
      <c r="IEL235" s="173"/>
      <c r="IEM235" s="173"/>
      <c r="IEN235" s="173"/>
      <c r="IEO235" s="173"/>
      <c r="IEP235" s="173"/>
      <c r="IEQ235" s="173"/>
      <c r="IER235" s="173"/>
      <c r="IES235" s="173"/>
      <c r="IET235" s="173"/>
      <c r="IEU235" s="173"/>
      <c r="IEV235" s="173"/>
      <c r="IEW235" s="173"/>
      <c r="IEX235" s="173"/>
      <c r="IEY235" s="173"/>
      <c r="IEZ235" s="173"/>
      <c r="IFA235" s="173"/>
      <c r="IFB235" s="173"/>
      <c r="IFC235" s="173"/>
      <c r="IFD235" s="173"/>
      <c r="IFE235" s="173"/>
      <c r="IFF235" s="173"/>
      <c r="IFG235" s="173"/>
      <c r="IFH235" s="173"/>
      <c r="IFI235" s="173"/>
      <c r="IFJ235" s="173"/>
      <c r="IFK235" s="173"/>
      <c r="IFL235" s="173"/>
      <c r="IFM235" s="173"/>
      <c r="IFN235" s="173"/>
      <c r="IFO235" s="173"/>
      <c r="IFP235" s="173"/>
      <c r="IFQ235" s="173"/>
      <c r="IFR235" s="173"/>
      <c r="IFS235" s="173"/>
      <c r="IFT235" s="173"/>
      <c r="IFU235" s="173"/>
      <c r="IFV235" s="173"/>
      <c r="IFW235" s="173"/>
      <c r="IFX235" s="173"/>
      <c r="IFY235" s="173"/>
      <c r="IFZ235" s="173"/>
      <c r="IGA235" s="173"/>
      <c r="IGB235" s="173"/>
      <c r="IGC235" s="173"/>
      <c r="IGD235" s="173"/>
      <c r="IGE235" s="173"/>
      <c r="IGF235" s="173"/>
      <c r="IGG235" s="173"/>
      <c r="IGH235" s="173"/>
      <c r="IGI235" s="173"/>
      <c r="IGJ235" s="173"/>
      <c r="IGK235" s="173"/>
      <c r="IGL235" s="173"/>
      <c r="IGM235" s="173"/>
      <c r="IGN235" s="173"/>
      <c r="IGO235" s="173"/>
      <c r="IGP235" s="173"/>
      <c r="IGQ235" s="173"/>
      <c r="IGR235" s="173"/>
      <c r="IGS235" s="173"/>
      <c r="IGT235" s="173"/>
      <c r="IGU235" s="173"/>
      <c r="IGV235" s="173"/>
      <c r="IGW235" s="173"/>
      <c r="IGX235" s="173"/>
      <c r="IGY235" s="173"/>
      <c r="IGZ235" s="173"/>
      <c r="IHA235" s="173"/>
      <c r="IHB235" s="173"/>
      <c r="IHC235" s="173"/>
      <c r="IHD235" s="173"/>
      <c r="IHE235" s="173"/>
      <c r="IHF235" s="173"/>
      <c r="IHG235" s="173"/>
      <c r="IHH235" s="173"/>
      <c r="IHI235" s="173"/>
      <c r="IHJ235" s="173"/>
      <c r="IHK235" s="173"/>
      <c r="IHL235" s="173"/>
      <c r="IHM235" s="173"/>
      <c r="IHN235" s="173"/>
      <c r="IHO235" s="173"/>
      <c r="IHP235" s="173"/>
      <c r="IHQ235" s="173"/>
      <c r="IHR235" s="173"/>
      <c r="IHS235" s="173"/>
      <c r="IHT235" s="173"/>
      <c r="IHU235" s="173"/>
      <c r="IHV235" s="173"/>
      <c r="IHW235" s="173"/>
      <c r="IHX235" s="173"/>
      <c r="IHY235" s="173"/>
      <c r="IHZ235" s="173"/>
      <c r="IIA235" s="173"/>
      <c r="IIB235" s="173"/>
      <c r="IIC235" s="173"/>
      <c r="IID235" s="173"/>
      <c r="IIE235" s="173"/>
      <c r="IIF235" s="173"/>
      <c r="IIG235" s="173"/>
      <c r="IIH235" s="173"/>
      <c r="III235" s="173"/>
      <c r="IIJ235" s="173"/>
      <c r="IIK235" s="173"/>
      <c r="IIL235" s="173"/>
      <c r="IIM235" s="173"/>
      <c r="IIN235" s="173"/>
      <c r="IIO235" s="173"/>
      <c r="IIP235" s="173"/>
      <c r="IIQ235" s="173"/>
      <c r="IIR235" s="173"/>
      <c r="IIS235" s="173"/>
      <c r="IIT235" s="173"/>
      <c r="IIU235" s="173"/>
      <c r="IIV235" s="173"/>
      <c r="IIW235" s="173"/>
      <c r="IIX235" s="173"/>
      <c r="IIY235" s="173"/>
      <c r="IIZ235" s="173"/>
      <c r="IJA235" s="173"/>
      <c r="IJB235" s="173"/>
      <c r="IJC235" s="173"/>
      <c r="IJD235" s="173"/>
      <c r="IJE235" s="173"/>
      <c r="IJF235" s="173"/>
      <c r="IJG235" s="173"/>
      <c r="IJH235" s="173"/>
      <c r="IJI235" s="173"/>
      <c r="IJJ235" s="173"/>
      <c r="IJK235" s="173"/>
      <c r="IJL235" s="173"/>
      <c r="IJM235" s="173"/>
      <c r="IJN235" s="173"/>
      <c r="IJO235" s="173"/>
      <c r="IJP235" s="173"/>
      <c r="IJQ235" s="173"/>
      <c r="IJR235" s="173"/>
      <c r="IJS235" s="173"/>
      <c r="IJT235" s="173"/>
      <c r="IJU235" s="173"/>
      <c r="IJV235" s="173"/>
      <c r="IJW235" s="173"/>
      <c r="IJX235" s="173"/>
      <c r="IJY235" s="173"/>
      <c r="IJZ235" s="173"/>
      <c r="IKA235" s="173"/>
      <c r="IKB235" s="173"/>
      <c r="IKC235" s="173"/>
      <c r="IKD235" s="173"/>
      <c r="IKE235" s="173"/>
      <c r="IKF235" s="173"/>
      <c r="IKG235" s="173"/>
      <c r="IKH235" s="173"/>
      <c r="IKI235" s="173"/>
      <c r="IKJ235" s="173"/>
      <c r="IKK235" s="173"/>
      <c r="IKL235" s="173"/>
      <c r="IKM235" s="173"/>
      <c r="IKN235" s="173"/>
      <c r="IKO235" s="173"/>
      <c r="IKP235" s="173"/>
      <c r="IKQ235" s="173"/>
      <c r="IKR235" s="173"/>
      <c r="IKS235" s="173"/>
      <c r="IKT235" s="173"/>
      <c r="IKU235" s="173"/>
      <c r="IKV235" s="173"/>
      <c r="IKW235" s="173"/>
      <c r="IKX235" s="173"/>
      <c r="IKY235" s="173"/>
      <c r="IKZ235" s="173"/>
      <c r="ILA235" s="173"/>
      <c r="ILB235" s="173"/>
      <c r="ILC235" s="173"/>
      <c r="ILD235" s="173"/>
      <c r="ILE235" s="173"/>
      <c r="ILF235" s="173"/>
      <c r="ILG235" s="173"/>
      <c r="ILH235" s="173"/>
      <c r="ILI235" s="173"/>
      <c r="ILJ235" s="173"/>
      <c r="ILK235" s="173"/>
      <c r="ILL235" s="173"/>
      <c r="ILM235" s="173"/>
      <c r="ILN235" s="173"/>
      <c r="ILO235" s="173"/>
      <c r="ILP235" s="173"/>
      <c r="ILQ235" s="173"/>
      <c r="ILR235" s="173"/>
      <c r="ILS235" s="173"/>
      <c r="ILT235" s="173"/>
      <c r="ILU235" s="173"/>
      <c r="ILV235" s="173"/>
      <c r="ILW235" s="173"/>
      <c r="ILX235" s="173"/>
      <c r="ILY235" s="173"/>
      <c r="ILZ235" s="173"/>
      <c r="IMA235" s="173"/>
      <c r="IMB235" s="173"/>
      <c r="IMC235" s="173"/>
      <c r="IMD235" s="173"/>
      <c r="IME235" s="173"/>
      <c r="IMF235" s="173"/>
      <c r="IMG235" s="173"/>
      <c r="IMH235" s="173"/>
      <c r="IMI235" s="173"/>
      <c r="IMJ235" s="173"/>
      <c r="IMK235" s="173"/>
      <c r="IML235" s="173"/>
      <c r="IMM235" s="173"/>
      <c r="IMN235" s="173"/>
      <c r="IMO235" s="173"/>
      <c r="IMP235" s="173"/>
      <c r="IMQ235" s="173"/>
      <c r="IMR235" s="173"/>
      <c r="IMS235" s="173"/>
      <c r="IMT235" s="173"/>
      <c r="IMU235" s="173"/>
      <c r="IMV235" s="173"/>
      <c r="IMW235" s="173"/>
      <c r="IMX235" s="173"/>
      <c r="IMY235" s="173"/>
      <c r="IMZ235" s="173"/>
      <c r="INA235" s="173"/>
      <c r="INB235" s="173"/>
      <c r="INC235" s="173"/>
      <c r="IND235" s="173"/>
      <c r="INE235" s="173"/>
      <c r="INF235" s="173"/>
      <c r="ING235" s="173"/>
      <c r="INH235" s="173"/>
      <c r="INI235" s="173"/>
      <c r="INJ235" s="173"/>
      <c r="INK235" s="173"/>
      <c r="INL235" s="173"/>
      <c r="INM235" s="173"/>
      <c r="INN235" s="173"/>
      <c r="INO235" s="173"/>
      <c r="INP235" s="173"/>
      <c r="INQ235" s="173"/>
      <c r="INR235" s="173"/>
      <c r="INS235" s="173"/>
      <c r="INT235" s="173"/>
      <c r="INU235" s="173"/>
      <c r="INV235" s="173"/>
      <c r="INW235" s="173"/>
      <c r="INX235" s="173"/>
      <c r="INY235" s="173"/>
      <c r="INZ235" s="173"/>
      <c r="IOA235" s="173"/>
      <c r="IOB235" s="173"/>
      <c r="IOC235" s="173"/>
      <c r="IOD235" s="173"/>
      <c r="IOE235" s="173"/>
      <c r="IOF235" s="173"/>
      <c r="IOG235" s="173"/>
      <c r="IOH235" s="173"/>
      <c r="IOI235" s="173"/>
      <c r="IOJ235" s="173"/>
      <c r="IOK235" s="173"/>
      <c r="IOL235" s="173"/>
      <c r="IOM235" s="173"/>
      <c r="ION235" s="173"/>
      <c r="IOO235" s="173"/>
      <c r="IOP235" s="173"/>
      <c r="IOQ235" s="173"/>
      <c r="IOR235" s="173"/>
      <c r="IOS235" s="173"/>
      <c r="IOT235" s="173"/>
      <c r="IOU235" s="173"/>
      <c r="IOV235" s="173"/>
      <c r="IOW235" s="173"/>
      <c r="IOX235" s="173"/>
      <c r="IOY235" s="173"/>
      <c r="IOZ235" s="173"/>
      <c r="IPA235" s="173"/>
      <c r="IPB235" s="173"/>
      <c r="IPC235" s="173"/>
      <c r="IPD235" s="173"/>
      <c r="IPE235" s="173"/>
      <c r="IPF235" s="173"/>
      <c r="IPG235" s="173"/>
      <c r="IPH235" s="173"/>
      <c r="IPI235" s="173"/>
      <c r="IPJ235" s="173"/>
      <c r="IPK235" s="173"/>
      <c r="IPL235" s="173"/>
      <c r="IPM235" s="173"/>
      <c r="IPN235" s="173"/>
      <c r="IPO235" s="173"/>
      <c r="IPP235" s="173"/>
      <c r="IPQ235" s="173"/>
      <c r="IPR235" s="173"/>
      <c r="IPS235" s="173"/>
      <c r="IPT235" s="173"/>
      <c r="IPU235" s="173"/>
      <c r="IPV235" s="173"/>
      <c r="IPW235" s="173"/>
      <c r="IPX235" s="173"/>
      <c r="IPY235" s="173"/>
      <c r="IPZ235" s="173"/>
      <c r="IQA235" s="173"/>
      <c r="IQB235" s="173"/>
      <c r="IQC235" s="173"/>
      <c r="IQD235" s="173"/>
      <c r="IQE235" s="173"/>
      <c r="IQF235" s="173"/>
      <c r="IQG235" s="173"/>
      <c r="IQH235" s="173"/>
      <c r="IQI235" s="173"/>
      <c r="IQJ235" s="173"/>
      <c r="IQK235" s="173"/>
      <c r="IQL235" s="173"/>
      <c r="IQM235" s="173"/>
      <c r="IQN235" s="173"/>
      <c r="IQO235" s="173"/>
      <c r="IQP235" s="173"/>
      <c r="IQQ235" s="173"/>
      <c r="IQR235" s="173"/>
      <c r="IQS235" s="173"/>
      <c r="IQT235" s="173"/>
      <c r="IQU235" s="173"/>
      <c r="IQV235" s="173"/>
      <c r="IQW235" s="173"/>
      <c r="IQX235" s="173"/>
      <c r="IQY235" s="173"/>
      <c r="IQZ235" s="173"/>
      <c r="IRA235" s="173"/>
      <c r="IRB235" s="173"/>
      <c r="IRC235" s="173"/>
      <c r="IRD235" s="173"/>
      <c r="IRE235" s="173"/>
      <c r="IRF235" s="173"/>
      <c r="IRG235" s="173"/>
      <c r="IRH235" s="173"/>
      <c r="IRI235" s="173"/>
      <c r="IRJ235" s="173"/>
      <c r="IRK235" s="173"/>
      <c r="IRL235" s="173"/>
      <c r="IRM235" s="173"/>
      <c r="IRN235" s="173"/>
      <c r="IRO235" s="173"/>
      <c r="IRP235" s="173"/>
      <c r="IRQ235" s="173"/>
      <c r="IRR235" s="173"/>
      <c r="IRS235" s="173"/>
      <c r="IRT235" s="173"/>
      <c r="IRU235" s="173"/>
      <c r="IRV235" s="173"/>
      <c r="IRW235" s="173"/>
      <c r="IRX235" s="173"/>
      <c r="IRY235" s="173"/>
      <c r="IRZ235" s="173"/>
      <c r="ISA235" s="173"/>
      <c r="ISB235" s="173"/>
      <c r="ISC235" s="173"/>
      <c r="ISD235" s="173"/>
      <c r="ISE235" s="173"/>
      <c r="ISF235" s="173"/>
      <c r="ISG235" s="173"/>
      <c r="ISH235" s="173"/>
      <c r="ISI235" s="173"/>
      <c r="ISJ235" s="173"/>
      <c r="ISK235" s="173"/>
      <c r="ISL235" s="173"/>
      <c r="ISM235" s="173"/>
      <c r="ISN235" s="173"/>
      <c r="ISO235" s="173"/>
      <c r="ISP235" s="173"/>
      <c r="ISQ235" s="173"/>
      <c r="ISR235" s="173"/>
      <c r="ISS235" s="173"/>
      <c r="IST235" s="173"/>
      <c r="ISU235" s="173"/>
      <c r="ISV235" s="173"/>
      <c r="ISW235" s="173"/>
      <c r="ISX235" s="173"/>
      <c r="ISY235" s="173"/>
      <c r="ISZ235" s="173"/>
      <c r="ITA235" s="173"/>
      <c r="ITB235" s="173"/>
      <c r="ITC235" s="173"/>
      <c r="ITD235" s="173"/>
      <c r="ITE235" s="173"/>
      <c r="ITF235" s="173"/>
      <c r="ITG235" s="173"/>
      <c r="ITH235" s="173"/>
      <c r="ITI235" s="173"/>
      <c r="ITJ235" s="173"/>
      <c r="ITK235" s="173"/>
      <c r="ITL235" s="173"/>
      <c r="ITM235" s="173"/>
      <c r="ITN235" s="173"/>
      <c r="ITO235" s="173"/>
      <c r="ITP235" s="173"/>
      <c r="ITQ235" s="173"/>
      <c r="ITR235" s="173"/>
      <c r="ITS235" s="173"/>
      <c r="ITT235" s="173"/>
      <c r="ITU235" s="173"/>
      <c r="ITV235" s="173"/>
      <c r="ITW235" s="173"/>
      <c r="ITX235" s="173"/>
      <c r="ITY235" s="173"/>
      <c r="ITZ235" s="173"/>
      <c r="IUA235" s="173"/>
      <c r="IUB235" s="173"/>
      <c r="IUC235" s="173"/>
      <c r="IUD235" s="173"/>
      <c r="IUE235" s="173"/>
      <c r="IUF235" s="173"/>
      <c r="IUG235" s="173"/>
      <c r="IUH235" s="173"/>
      <c r="IUI235" s="173"/>
      <c r="IUJ235" s="173"/>
      <c r="IUK235" s="173"/>
      <c r="IUL235" s="173"/>
      <c r="IUM235" s="173"/>
      <c r="IUN235" s="173"/>
      <c r="IUO235" s="173"/>
      <c r="IUP235" s="173"/>
      <c r="IUQ235" s="173"/>
      <c r="IUR235" s="173"/>
      <c r="IUS235" s="173"/>
      <c r="IUT235" s="173"/>
      <c r="IUU235" s="173"/>
      <c r="IUV235" s="173"/>
      <c r="IUW235" s="173"/>
      <c r="IUX235" s="173"/>
      <c r="IUY235" s="173"/>
      <c r="IUZ235" s="173"/>
      <c r="IVA235" s="173"/>
      <c r="IVB235" s="173"/>
      <c r="IVC235" s="173"/>
      <c r="IVD235" s="173"/>
      <c r="IVE235" s="173"/>
      <c r="IVF235" s="173"/>
      <c r="IVG235" s="173"/>
      <c r="IVH235" s="173"/>
      <c r="IVI235" s="173"/>
      <c r="IVJ235" s="173"/>
      <c r="IVK235" s="173"/>
      <c r="IVL235" s="173"/>
      <c r="IVM235" s="173"/>
      <c r="IVN235" s="173"/>
      <c r="IVO235" s="173"/>
      <c r="IVP235" s="173"/>
      <c r="IVQ235" s="173"/>
      <c r="IVR235" s="173"/>
      <c r="IVS235" s="173"/>
      <c r="IVT235" s="173"/>
      <c r="IVU235" s="173"/>
      <c r="IVV235" s="173"/>
      <c r="IVW235" s="173"/>
      <c r="IVX235" s="173"/>
      <c r="IVY235" s="173"/>
      <c r="IVZ235" s="173"/>
      <c r="IWA235" s="173"/>
      <c r="IWB235" s="173"/>
      <c r="IWC235" s="173"/>
      <c r="IWD235" s="173"/>
      <c r="IWE235" s="173"/>
      <c r="IWF235" s="173"/>
      <c r="IWG235" s="173"/>
      <c r="IWH235" s="173"/>
      <c r="IWI235" s="173"/>
      <c r="IWJ235" s="173"/>
      <c r="IWK235" s="173"/>
      <c r="IWL235" s="173"/>
      <c r="IWM235" s="173"/>
      <c r="IWN235" s="173"/>
      <c r="IWO235" s="173"/>
      <c r="IWP235" s="173"/>
      <c r="IWQ235" s="173"/>
      <c r="IWR235" s="173"/>
      <c r="IWS235" s="173"/>
      <c r="IWT235" s="173"/>
      <c r="IWU235" s="173"/>
      <c r="IWV235" s="173"/>
      <c r="IWW235" s="173"/>
      <c r="IWX235" s="173"/>
      <c r="IWY235" s="173"/>
      <c r="IWZ235" s="173"/>
      <c r="IXA235" s="173"/>
      <c r="IXB235" s="173"/>
      <c r="IXC235" s="173"/>
      <c r="IXD235" s="173"/>
      <c r="IXE235" s="173"/>
      <c r="IXF235" s="173"/>
      <c r="IXG235" s="173"/>
      <c r="IXH235" s="173"/>
      <c r="IXI235" s="173"/>
      <c r="IXJ235" s="173"/>
      <c r="IXK235" s="173"/>
      <c r="IXL235" s="173"/>
      <c r="IXM235" s="173"/>
      <c r="IXN235" s="173"/>
      <c r="IXO235" s="173"/>
      <c r="IXP235" s="173"/>
      <c r="IXQ235" s="173"/>
      <c r="IXR235" s="173"/>
      <c r="IXS235" s="173"/>
      <c r="IXT235" s="173"/>
      <c r="IXU235" s="173"/>
      <c r="IXV235" s="173"/>
      <c r="IXW235" s="173"/>
      <c r="IXX235" s="173"/>
      <c r="IXY235" s="173"/>
      <c r="IXZ235" s="173"/>
      <c r="IYA235" s="173"/>
      <c r="IYB235" s="173"/>
      <c r="IYC235" s="173"/>
      <c r="IYD235" s="173"/>
      <c r="IYE235" s="173"/>
      <c r="IYF235" s="173"/>
      <c r="IYG235" s="173"/>
      <c r="IYH235" s="173"/>
      <c r="IYI235" s="173"/>
      <c r="IYJ235" s="173"/>
      <c r="IYK235" s="173"/>
      <c r="IYL235" s="173"/>
      <c r="IYM235" s="173"/>
      <c r="IYN235" s="173"/>
      <c r="IYO235" s="173"/>
      <c r="IYP235" s="173"/>
      <c r="IYQ235" s="173"/>
      <c r="IYR235" s="173"/>
      <c r="IYS235" s="173"/>
      <c r="IYT235" s="173"/>
      <c r="IYU235" s="173"/>
      <c r="IYV235" s="173"/>
      <c r="IYW235" s="173"/>
      <c r="IYX235" s="173"/>
      <c r="IYY235" s="173"/>
      <c r="IYZ235" s="173"/>
      <c r="IZA235" s="173"/>
      <c r="IZB235" s="173"/>
      <c r="IZC235" s="173"/>
      <c r="IZD235" s="173"/>
      <c r="IZE235" s="173"/>
      <c r="IZF235" s="173"/>
      <c r="IZG235" s="173"/>
      <c r="IZH235" s="173"/>
      <c r="IZI235" s="173"/>
      <c r="IZJ235" s="173"/>
      <c r="IZK235" s="173"/>
      <c r="IZL235" s="173"/>
      <c r="IZM235" s="173"/>
      <c r="IZN235" s="173"/>
      <c r="IZO235" s="173"/>
      <c r="IZP235" s="173"/>
      <c r="IZQ235" s="173"/>
      <c r="IZR235" s="173"/>
      <c r="IZS235" s="173"/>
      <c r="IZT235" s="173"/>
      <c r="IZU235" s="173"/>
      <c r="IZV235" s="173"/>
      <c r="IZW235" s="173"/>
      <c r="IZX235" s="173"/>
      <c r="IZY235" s="173"/>
      <c r="IZZ235" s="173"/>
      <c r="JAA235" s="173"/>
      <c r="JAB235" s="173"/>
      <c r="JAC235" s="173"/>
      <c r="JAD235" s="173"/>
      <c r="JAE235" s="173"/>
      <c r="JAF235" s="173"/>
      <c r="JAG235" s="173"/>
      <c r="JAH235" s="173"/>
      <c r="JAI235" s="173"/>
      <c r="JAJ235" s="173"/>
      <c r="JAK235" s="173"/>
      <c r="JAL235" s="173"/>
      <c r="JAM235" s="173"/>
      <c r="JAN235" s="173"/>
      <c r="JAO235" s="173"/>
      <c r="JAP235" s="173"/>
      <c r="JAQ235" s="173"/>
      <c r="JAR235" s="173"/>
      <c r="JAS235" s="173"/>
      <c r="JAT235" s="173"/>
      <c r="JAU235" s="173"/>
      <c r="JAV235" s="173"/>
      <c r="JAW235" s="173"/>
      <c r="JAX235" s="173"/>
      <c r="JAY235" s="173"/>
      <c r="JAZ235" s="173"/>
      <c r="JBA235" s="173"/>
      <c r="JBB235" s="173"/>
      <c r="JBC235" s="173"/>
      <c r="JBD235" s="173"/>
      <c r="JBE235" s="173"/>
      <c r="JBF235" s="173"/>
      <c r="JBG235" s="173"/>
      <c r="JBH235" s="173"/>
      <c r="JBI235" s="173"/>
      <c r="JBJ235" s="173"/>
      <c r="JBK235" s="173"/>
      <c r="JBL235" s="173"/>
      <c r="JBM235" s="173"/>
      <c r="JBN235" s="173"/>
      <c r="JBO235" s="173"/>
      <c r="JBP235" s="173"/>
      <c r="JBQ235" s="173"/>
      <c r="JBR235" s="173"/>
      <c r="JBS235" s="173"/>
      <c r="JBT235" s="173"/>
      <c r="JBU235" s="173"/>
      <c r="JBV235" s="173"/>
      <c r="JBW235" s="173"/>
      <c r="JBX235" s="173"/>
      <c r="JBY235" s="173"/>
      <c r="JBZ235" s="173"/>
      <c r="JCA235" s="173"/>
      <c r="JCB235" s="173"/>
      <c r="JCC235" s="173"/>
      <c r="JCD235" s="173"/>
      <c r="JCE235" s="173"/>
      <c r="JCF235" s="173"/>
      <c r="JCG235" s="173"/>
      <c r="JCH235" s="173"/>
      <c r="JCI235" s="173"/>
      <c r="JCJ235" s="173"/>
      <c r="JCK235" s="173"/>
      <c r="JCL235" s="173"/>
      <c r="JCM235" s="173"/>
      <c r="JCN235" s="173"/>
      <c r="JCO235" s="173"/>
      <c r="JCP235" s="173"/>
      <c r="JCQ235" s="173"/>
      <c r="JCR235" s="173"/>
      <c r="JCS235" s="173"/>
      <c r="JCT235" s="173"/>
      <c r="JCU235" s="173"/>
      <c r="JCV235" s="173"/>
      <c r="JCW235" s="173"/>
      <c r="JCX235" s="173"/>
      <c r="JCY235" s="173"/>
      <c r="JCZ235" s="173"/>
      <c r="JDA235" s="173"/>
      <c r="JDB235" s="173"/>
      <c r="JDC235" s="173"/>
      <c r="JDD235" s="173"/>
      <c r="JDE235" s="173"/>
      <c r="JDF235" s="173"/>
      <c r="JDG235" s="173"/>
      <c r="JDH235" s="173"/>
      <c r="JDI235" s="173"/>
      <c r="JDJ235" s="173"/>
      <c r="JDK235" s="173"/>
      <c r="JDL235" s="173"/>
      <c r="JDM235" s="173"/>
      <c r="JDN235" s="173"/>
      <c r="JDO235" s="173"/>
      <c r="JDP235" s="173"/>
      <c r="JDQ235" s="173"/>
      <c r="JDR235" s="173"/>
      <c r="JDS235" s="173"/>
      <c r="JDT235" s="173"/>
      <c r="JDU235" s="173"/>
      <c r="JDV235" s="173"/>
      <c r="JDW235" s="173"/>
      <c r="JDX235" s="173"/>
      <c r="JDY235" s="173"/>
      <c r="JDZ235" s="173"/>
      <c r="JEA235" s="173"/>
      <c r="JEB235" s="173"/>
      <c r="JEC235" s="173"/>
      <c r="JED235" s="173"/>
      <c r="JEE235" s="173"/>
      <c r="JEF235" s="173"/>
      <c r="JEG235" s="173"/>
      <c r="JEH235" s="173"/>
      <c r="JEI235" s="173"/>
      <c r="JEJ235" s="173"/>
      <c r="JEK235" s="173"/>
      <c r="JEL235" s="173"/>
      <c r="JEM235" s="173"/>
      <c r="JEN235" s="173"/>
      <c r="JEO235" s="173"/>
      <c r="JEP235" s="173"/>
      <c r="JEQ235" s="173"/>
      <c r="JER235" s="173"/>
      <c r="JES235" s="173"/>
      <c r="JET235" s="173"/>
      <c r="JEU235" s="173"/>
      <c r="JEV235" s="173"/>
      <c r="JEW235" s="173"/>
      <c r="JEX235" s="173"/>
      <c r="JEY235" s="173"/>
      <c r="JEZ235" s="173"/>
      <c r="JFA235" s="173"/>
      <c r="JFB235" s="173"/>
      <c r="JFC235" s="173"/>
      <c r="JFD235" s="173"/>
      <c r="JFE235" s="173"/>
      <c r="JFF235" s="173"/>
      <c r="JFG235" s="173"/>
      <c r="JFH235" s="173"/>
      <c r="JFI235" s="173"/>
      <c r="JFJ235" s="173"/>
      <c r="JFK235" s="173"/>
      <c r="JFL235" s="173"/>
      <c r="JFM235" s="173"/>
      <c r="JFN235" s="173"/>
      <c r="JFO235" s="173"/>
      <c r="JFP235" s="173"/>
      <c r="JFQ235" s="173"/>
      <c r="JFR235" s="173"/>
      <c r="JFS235" s="173"/>
      <c r="JFT235" s="173"/>
      <c r="JFU235" s="173"/>
      <c r="JFV235" s="173"/>
      <c r="JFW235" s="173"/>
      <c r="JFX235" s="173"/>
      <c r="JFY235" s="173"/>
      <c r="JFZ235" s="173"/>
      <c r="JGA235" s="173"/>
      <c r="JGB235" s="173"/>
      <c r="JGC235" s="173"/>
      <c r="JGD235" s="173"/>
      <c r="JGE235" s="173"/>
      <c r="JGF235" s="173"/>
      <c r="JGG235" s="173"/>
      <c r="JGH235" s="173"/>
      <c r="JGI235" s="173"/>
      <c r="JGJ235" s="173"/>
      <c r="JGK235" s="173"/>
      <c r="JGL235" s="173"/>
      <c r="JGM235" s="173"/>
      <c r="JGN235" s="173"/>
      <c r="JGO235" s="173"/>
      <c r="JGP235" s="173"/>
      <c r="JGQ235" s="173"/>
      <c r="JGR235" s="173"/>
      <c r="JGS235" s="173"/>
      <c r="JGT235" s="173"/>
      <c r="JGU235" s="173"/>
      <c r="JGV235" s="173"/>
      <c r="JGW235" s="173"/>
      <c r="JGX235" s="173"/>
      <c r="JGY235" s="173"/>
      <c r="JGZ235" s="173"/>
      <c r="JHA235" s="173"/>
      <c r="JHB235" s="173"/>
      <c r="JHC235" s="173"/>
      <c r="JHD235" s="173"/>
      <c r="JHE235" s="173"/>
      <c r="JHF235" s="173"/>
      <c r="JHG235" s="173"/>
      <c r="JHH235" s="173"/>
      <c r="JHI235" s="173"/>
      <c r="JHJ235" s="173"/>
      <c r="JHK235" s="173"/>
      <c r="JHL235" s="173"/>
      <c r="JHM235" s="173"/>
      <c r="JHN235" s="173"/>
      <c r="JHO235" s="173"/>
      <c r="JHP235" s="173"/>
      <c r="JHQ235" s="173"/>
      <c r="JHR235" s="173"/>
      <c r="JHS235" s="173"/>
      <c r="JHT235" s="173"/>
      <c r="JHU235" s="173"/>
      <c r="JHV235" s="173"/>
      <c r="JHW235" s="173"/>
      <c r="JHX235" s="173"/>
      <c r="JHY235" s="173"/>
      <c r="JHZ235" s="173"/>
      <c r="JIA235" s="173"/>
      <c r="JIB235" s="173"/>
      <c r="JIC235" s="173"/>
      <c r="JID235" s="173"/>
      <c r="JIE235" s="173"/>
      <c r="JIF235" s="173"/>
      <c r="JIG235" s="173"/>
      <c r="JIH235" s="173"/>
      <c r="JII235" s="173"/>
      <c r="JIJ235" s="173"/>
      <c r="JIK235" s="173"/>
      <c r="JIL235" s="173"/>
      <c r="JIM235" s="173"/>
      <c r="JIN235" s="173"/>
      <c r="JIO235" s="173"/>
      <c r="JIP235" s="173"/>
      <c r="JIQ235" s="173"/>
      <c r="JIR235" s="173"/>
      <c r="JIS235" s="173"/>
      <c r="JIT235" s="173"/>
      <c r="JIU235" s="173"/>
      <c r="JIV235" s="173"/>
      <c r="JIW235" s="173"/>
      <c r="JIX235" s="173"/>
      <c r="JIY235" s="173"/>
      <c r="JIZ235" s="173"/>
      <c r="JJA235" s="173"/>
      <c r="JJB235" s="173"/>
      <c r="JJC235" s="173"/>
      <c r="JJD235" s="173"/>
      <c r="JJE235" s="173"/>
      <c r="JJF235" s="173"/>
      <c r="JJG235" s="173"/>
      <c r="JJH235" s="173"/>
      <c r="JJI235" s="173"/>
      <c r="JJJ235" s="173"/>
      <c r="JJK235" s="173"/>
      <c r="JJL235" s="173"/>
      <c r="JJM235" s="173"/>
      <c r="JJN235" s="173"/>
      <c r="JJO235" s="173"/>
      <c r="JJP235" s="173"/>
      <c r="JJQ235" s="173"/>
      <c r="JJR235" s="173"/>
      <c r="JJS235" s="173"/>
      <c r="JJT235" s="173"/>
      <c r="JJU235" s="173"/>
      <c r="JJV235" s="173"/>
      <c r="JJW235" s="173"/>
      <c r="JJX235" s="173"/>
      <c r="JJY235" s="173"/>
      <c r="JJZ235" s="173"/>
      <c r="JKA235" s="173"/>
      <c r="JKB235" s="173"/>
      <c r="JKC235" s="173"/>
      <c r="JKD235" s="173"/>
      <c r="JKE235" s="173"/>
      <c r="JKF235" s="173"/>
      <c r="JKG235" s="173"/>
      <c r="JKH235" s="173"/>
      <c r="JKI235" s="173"/>
      <c r="JKJ235" s="173"/>
      <c r="JKK235" s="173"/>
      <c r="JKL235" s="173"/>
      <c r="JKM235" s="173"/>
      <c r="JKN235" s="173"/>
      <c r="JKO235" s="173"/>
      <c r="JKP235" s="173"/>
      <c r="JKQ235" s="173"/>
      <c r="JKR235" s="173"/>
      <c r="JKS235" s="173"/>
      <c r="JKT235" s="173"/>
      <c r="JKU235" s="173"/>
      <c r="JKV235" s="173"/>
      <c r="JKW235" s="173"/>
      <c r="JKX235" s="173"/>
      <c r="JKY235" s="173"/>
      <c r="JKZ235" s="173"/>
      <c r="JLA235" s="173"/>
      <c r="JLB235" s="173"/>
      <c r="JLC235" s="173"/>
      <c r="JLD235" s="173"/>
      <c r="JLE235" s="173"/>
      <c r="JLF235" s="173"/>
      <c r="JLG235" s="173"/>
      <c r="JLH235" s="173"/>
      <c r="JLI235" s="173"/>
      <c r="JLJ235" s="173"/>
      <c r="JLK235" s="173"/>
      <c r="JLL235" s="173"/>
      <c r="JLM235" s="173"/>
      <c r="JLN235" s="173"/>
      <c r="JLO235" s="173"/>
      <c r="JLP235" s="173"/>
      <c r="JLQ235" s="173"/>
      <c r="JLR235" s="173"/>
      <c r="JLS235" s="173"/>
      <c r="JLT235" s="173"/>
      <c r="JLU235" s="173"/>
      <c r="JLV235" s="173"/>
      <c r="JLW235" s="173"/>
      <c r="JLX235" s="173"/>
      <c r="JLY235" s="173"/>
      <c r="JLZ235" s="173"/>
      <c r="JMA235" s="173"/>
      <c r="JMB235" s="173"/>
      <c r="JMC235" s="173"/>
      <c r="JMD235" s="173"/>
      <c r="JME235" s="173"/>
      <c r="JMF235" s="173"/>
      <c r="JMG235" s="173"/>
      <c r="JMH235" s="173"/>
      <c r="JMI235" s="173"/>
      <c r="JMJ235" s="173"/>
      <c r="JMK235" s="173"/>
      <c r="JML235" s="173"/>
      <c r="JMM235" s="173"/>
      <c r="JMN235" s="173"/>
      <c r="JMO235" s="173"/>
      <c r="JMP235" s="173"/>
      <c r="JMQ235" s="173"/>
      <c r="JMR235" s="173"/>
      <c r="JMS235" s="173"/>
      <c r="JMT235" s="173"/>
      <c r="JMU235" s="173"/>
      <c r="JMV235" s="173"/>
      <c r="JMW235" s="173"/>
      <c r="JMX235" s="173"/>
      <c r="JMY235" s="173"/>
      <c r="JMZ235" s="173"/>
      <c r="JNA235" s="173"/>
      <c r="JNB235" s="173"/>
      <c r="JNC235" s="173"/>
      <c r="JND235" s="173"/>
      <c r="JNE235" s="173"/>
      <c r="JNF235" s="173"/>
      <c r="JNG235" s="173"/>
      <c r="JNH235" s="173"/>
      <c r="JNI235" s="173"/>
      <c r="JNJ235" s="173"/>
      <c r="JNK235" s="173"/>
      <c r="JNL235" s="173"/>
      <c r="JNM235" s="173"/>
      <c r="JNN235" s="173"/>
      <c r="JNO235" s="173"/>
      <c r="JNP235" s="173"/>
      <c r="JNQ235" s="173"/>
      <c r="JNR235" s="173"/>
      <c r="JNS235" s="173"/>
      <c r="JNT235" s="173"/>
      <c r="JNU235" s="173"/>
      <c r="JNV235" s="173"/>
      <c r="JNW235" s="173"/>
      <c r="JNX235" s="173"/>
      <c r="JNY235" s="173"/>
      <c r="JNZ235" s="173"/>
      <c r="JOA235" s="173"/>
      <c r="JOB235" s="173"/>
      <c r="JOC235" s="173"/>
      <c r="JOD235" s="173"/>
      <c r="JOE235" s="173"/>
      <c r="JOF235" s="173"/>
      <c r="JOG235" s="173"/>
      <c r="JOH235" s="173"/>
      <c r="JOI235" s="173"/>
      <c r="JOJ235" s="173"/>
      <c r="JOK235" s="173"/>
      <c r="JOL235" s="173"/>
      <c r="JOM235" s="173"/>
      <c r="JON235" s="173"/>
      <c r="JOO235" s="173"/>
      <c r="JOP235" s="173"/>
      <c r="JOQ235" s="173"/>
      <c r="JOR235" s="173"/>
      <c r="JOS235" s="173"/>
      <c r="JOT235" s="173"/>
      <c r="JOU235" s="173"/>
      <c r="JOV235" s="173"/>
      <c r="JOW235" s="173"/>
      <c r="JOX235" s="173"/>
      <c r="JOY235" s="173"/>
      <c r="JOZ235" s="173"/>
      <c r="JPA235" s="173"/>
      <c r="JPB235" s="173"/>
      <c r="JPC235" s="173"/>
      <c r="JPD235" s="173"/>
      <c r="JPE235" s="173"/>
      <c r="JPF235" s="173"/>
      <c r="JPG235" s="173"/>
      <c r="JPH235" s="173"/>
      <c r="JPI235" s="173"/>
      <c r="JPJ235" s="173"/>
      <c r="JPK235" s="173"/>
      <c r="JPL235" s="173"/>
      <c r="JPM235" s="173"/>
      <c r="JPN235" s="173"/>
      <c r="JPO235" s="173"/>
      <c r="JPP235" s="173"/>
      <c r="JPQ235" s="173"/>
      <c r="JPR235" s="173"/>
      <c r="JPS235" s="173"/>
      <c r="JPT235" s="173"/>
      <c r="JPU235" s="173"/>
      <c r="JPV235" s="173"/>
      <c r="JPW235" s="173"/>
      <c r="JPX235" s="173"/>
      <c r="JPY235" s="173"/>
      <c r="JPZ235" s="173"/>
      <c r="JQA235" s="173"/>
      <c r="JQB235" s="173"/>
      <c r="JQC235" s="173"/>
      <c r="JQD235" s="173"/>
      <c r="JQE235" s="173"/>
      <c r="JQF235" s="173"/>
      <c r="JQG235" s="173"/>
      <c r="JQH235" s="173"/>
      <c r="JQI235" s="173"/>
      <c r="JQJ235" s="173"/>
      <c r="JQK235" s="173"/>
      <c r="JQL235" s="173"/>
      <c r="JQM235" s="173"/>
      <c r="JQN235" s="173"/>
      <c r="JQO235" s="173"/>
      <c r="JQP235" s="173"/>
      <c r="JQQ235" s="173"/>
      <c r="JQR235" s="173"/>
      <c r="JQS235" s="173"/>
      <c r="JQT235" s="173"/>
      <c r="JQU235" s="173"/>
      <c r="JQV235" s="173"/>
      <c r="JQW235" s="173"/>
      <c r="JQX235" s="173"/>
      <c r="JQY235" s="173"/>
      <c r="JQZ235" s="173"/>
      <c r="JRA235" s="173"/>
      <c r="JRB235" s="173"/>
      <c r="JRC235" s="173"/>
      <c r="JRD235" s="173"/>
      <c r="JRE235" s="173"/>
      <c r="JRF235" s="173"/>
      <c r="JRG235" s="173"/>
      <c r="JRH235" s="173"/>
      <c r="JRI235" s="173"/>
      <c r="JRJ235" s="173"/>
      <c r="JRK235" s="173"/>
      <c r="JRL235" s="173"/>
      <c r="JRM235" s="173"/>
      <c r="JRN235" s="173"/>
      <c r="JRO235" s="173"/>
      <c r="JRP235" s="173"/>
      <c r="JRQ235" s="173"/>
      <c r="JRR235" s="173"/>
      <c r="JRS235" s="173"/>
      <c r="JRT235" s="173"/>
      <c r="JRU235" s="173"/>
      <c r="JRV235" s="173"/>
      <c r="JRW235" s="173"/>
      <c r="JRX235" s="173"/>
      <c r="JRY235" s="173"/>
      <c r="JRZ235" s="173"/>
      <c r="JSA235" s="173"/>
      <c r="JSB235" s="173"/>
      <c r="JSC235" s="173"/>
      <c r="JSD235" s="173"/>
      <c r="JSE235" s="173"/>
      <c r="JSF235" s="173"/>
      <c r="JSG235" s="173"/>
      <c r="JSH235" s="173"/>
      <c r="JSI235" s="173"/>
      <c r="JSJ235" s="173"/>
      <c r="JSK235" s="173"/>
      <c r="JSL235" s="173"/>
      <c r="JSM235" s="173"/>
      <c r="JSN235" s="173"/>
      <c r="JSO235" s="173"/>
      <c r="JSP235" s="173"/>
      <c r="JSQ235" s="173"/>
      <c r="JSR235" s="173"/>
      <c r="JSS235" s="173"/>
      <c r="JST235" s="173"/>
      <c r="JSU235" s="173"/>
      <c r="JSV235" s="173"/>
      <c r="JSW235" s="173"/>
      <c r="JSX235" s="173"/>
      <c r="JSY235" s="173"/>
      <c r="JSZ235" s="173"/>
      <c r="JTA235" s="173"/>
      <c r="JTB235" s="173"/>
      <c r="JTC235" s="173"/>
      <c r="JTD235" s="173"/>
      <c r="JTE235" s="173"/>
      <c r="JTF235" s="173"/>
      <c r="JTG235" s="173"/>
      <c r="JTH235" s="173"/>
      <c r="JTI235" s="173"/>
      <c r="JTJ235" s="173"/>
      <c r="JTK235" s="173"/>
      <c r="JTL235" s="173"/>
      <c r="JTM235" s="173"/>
      <c r="JTN235" s="173"/>
      <c r="JTO235" s="173"/>
      <c r="JTP235" s="173"/>
      <c r="JTQ235" s="173"/>
      <c r="JTR235" s="173"/>
      <c r="JTS235" s="173"/>
      <c r="JTT235" s="173"/>
      <c r="JTU235" s="173"/>
      <c r="JTV235" s="173"/>
      <c r="JTW235" s="173"/>
      <c r="JTX235" s="173"/>
      <c r="JTY235" s="173"/>
      <c r="JTZ235" s="173"/>
      <c r="JUA235" s="173"/>
      <c r="JUB235" s="173"/>
      <c r="JUC235" s="173"/>
      <c r="JUD235" s="173"/>
      <c r="JUE235" s="173"/>
      <c r="JUF235" s="173"/>
      <c r="JUG235" s="173"/>
      <c r="JUH235" s="173"/>
      <c r="JUI235" s="173"/>
      <c r="JUJ235" s="173"/>
      <c r="JUK235" s="173"/>
      <c r="JUL235" s="173"/>
      <c r="JUM235" s="173"/>
      <c r="JUN235" s="173"/>
      <c r="JUO235" s="173"/>
      <c r="JUP235" s="173"/>
      <c r="JUQ235" s="173"/>
      <c r="JUR235" s="173"/>
      <c r="JUS235" s="173"/>
      <c r="JUT235" s="173"/>
      <c r="JUU235" s="173"/>
      <c r="JUV235" s="173"/>
      <c r="JUW235" s="173"/>
      <c r="JUX235" s="173"/>
      <c r="JUY235" s="173"/>
      <c r="JUZ235" s="173"/>
      <c r="JVA235" s="173"/>
      <c r="JVB235" s="173"/>
      <c r="JVC235" s="173"/>
      <c r="JVD235" s="173"/>
      <c r="JVE235" s="173"/>
      <c r="JVF235" s="173"/>
      <c r="JVG235" s="173"/>
      <c r="JVH235" s="173"/>
      <c r="JVI235" s="173"/>
      <c r="JVJ235" s="173"/>
      <c r="JVK235" s="173"/>
      <c r="JVL235" s="173"/>
      <c r="JVM235" s="173"/>
      <c r="JVN235" s="173"/>
      <c r="JVO235" s="173"/>
      <c r="JVP235" s="173"/>
      <c r="JVQ235" s="173"/>
      <c r="JVR235" s="173"/>
      <c r="JVS235" s="173"/>
      <c r="JVT235" s="173"/>
      <c r="JVU235" s="173"/>
      <c r="JVV235" s="173"/>
      <c r="JVW235" s="173"/>
      <c r="JVX235" s="173"/>
      <c r="JVY235" s="173"/>
      <c r="JVZ235" s="173"/>
      <c r="JWA235" s="173"/>
      <c r="JWB235" s="173"/>
      <c r="JWC235" s="173"/>
      <c r="JWD235" s="173"/>
      <c r="JWE235" s="173"/>
      <c r="JWF235" s="173"/>
      <c r="JWG235" s="173"/>
      <c r="JWH235" s="173"/>
      <c r="JWI235" s="173"/>
      <c r="JWJ235" s="173"/>
      <c r="JWK235" s="173"/>
      <c r="JWL235" s="173"/>
      <c r="JWM235" s="173"/>
      <c r="JWN235" s="173"/>
      <c r="JWO235" s="173"/>
      <c r="JWP235" s="173"/>
      <c r="JWQ235" s="173"/>
      <c r="JWR235" s="173"/>
      <c r="JWS235" s="173"/>
      <c r="JWT235" s="173"/>
      <c r="JWU235" s="173"/>
      <c r="JWV235" s="173"/>
      <c r="JWW235" s="173"/>
      <c r="JWX235" s="173"/>
      <c r="JWY235" s="173"/>
      <c r="JWZ235" s="173"/>
      <c r="JXA235" s="173"/>
      <c r="JXB235" s="173"/>
      <c r="JXC235" s="173"/>
      <c r="JXD235" s="173"/>
      <c r="JXE235" s="173"/>
      <c r="JXF235" s="173"/>
      <c r="JXG235" s="173"/>
      <c r="JXH235" s="173"/>
      <c r="JXI235" s="173"/>
      <c r="JXJ235" s="173"/>
      <c r="JXK235" s="173"/>
      <c r="JXL235" s="173"/>
      <c r="JXM235" s="173"/>
      <c r="JXN235" s="173"/>
      <c r="JXO235" s="173"/>
      <c r="JXP235" s="173"/>
      <c r="JXQ235" s="173"/>
      <c r="JXR235" s="173"/>
      <c r="JXS235" s="173"/>
      <c r="JXT235" s="173"/>
      <c r="JXU235" s="173"/>
      <c r="JXV235" s="173"/>
      <c r="JXW235" s="173"/>
      <c r="JXX235" s="173"/>
      <c r="JXY235" s="173"/>
      <c r="JXZ235" s="173"/>
      <c r="JYA235" s="173"/>
      <c r="JYB235" s="173"/>
      <c r="JYC235" s="173"/>
      <c r="JYD235" s="173"/>
      <c r="JYE235" s="173"/>
      <c r="JYF235" s="173"/>
      <c r="JYG235" s="173"/>
      <c r="JYH235" s="173"/>
      <c r="JYI235" s="173"/>
      <c r="JYJ235" s="173"/>
      <c r="JYK235" s="173"/>
      <c r="JYL235" s="173"/>
      <c r="JYM235" s="173"/>
      <c r="JYN235" s="173"/>
      <c r="JYO235" s="173"/>
      <c r="JYP235" s="173"/>
      <c r="JYQ235" s="173"/>
      <c r="JYR235" s="173"/>
      <c r="JYS235" s="173"/>
      <c r="JYT235" s="173"/>
      <c r="JYU235" s="173"/>
      <c r="JYV235" s="173"/>
      <c r="JYW235" s="173"/>
      <c r="JYX235" s="173"/>
      <c r="JYY235" s="173"/>
      <c r="JYZ235" s="173"/>
      <c r="JZA235" s="173"/>
      <c r="JZB235" s="173"/>
      <c r="JZC235" s="173"/>
      <c r="JZD235" s="173"/>
      <c r="JZE235" s="173"/>
      <c r="JZF235" s="173"/>
      <c r="JZG235" s="173"/>
      <c r="JZH235" s="173"/>
      <c r="JZI235" s="173"/>
      <c r="JZJ235" s="173"/>
      <c r="JZK235" s="173"/>
      <c r="JZL235" s="173"/>
      <c r="JZM235" s="173"/>
      <c r="JZN235" s="173"/>
      <c r="JZO235" s="173"/>
      <c r="JZP235" s="173"/>
      <c r="JZQ235" s="173"/>
      <c r="JZR235" s="173"/>
      <c r="JZS235" s="173"/>
      <c r="JZT235" s="173"/>
      <c r="JZU235" s="173"/>
      <c r="JZV235" s="173"/>
      <c r="JZW235" s="173"/>
      <c r="JZX235" s="173"/>
      <c r="JZY235" s="173"/>
      <c r="JZZ235" s="173"/>
      <c r="KAA235" s="173"/>
      <c r="KAB235" s="173"/>
      <c r="KAC235" s="173"/>
      <c r="KAD235" s="173"/>
      <c r="KAE235" s="173"/>
      <c r="KAF235" s="173"/>
      <c r="KAG235" s="173"/>
      <c r="KAH235" s="173"/>
      <c r="KAI235" s="173"/>
      <c r="KAJ235" s="173"/>
      <c r="KAK235" s="173"/>
      <c r="KAL235" s="173"/>
      <c r="KAM235" s="173"/>
      <c r="KAN235" s="173"/>
      <c r="KAO235" s="173"/>
      <c r="KAP235" s="173"/>
      <c r="KAQ235" s="173"/>
      <c r="KAR235" s="173"/>
      <c r="KAS235" s="173"/>
      <c r="KAT235" s="173"/>
      <c r="KAU235" s="173"/>
      <c r="KAV235" s="173"/>
      <c r="KAW235" s="173"/>
      <c r="KAX235" s="173"/>
      <c r="KAY235" s="173"/>
      <c r="KAZ235" s="173"/>
      <c r="KBA235" s="173"/>
      <c r="KBB235" s="173"/>
      <c r="KBC235" s="173"/>
      <c r="KBD235" s="173"/>
      <c r="KBE235" s="173"/>
      <c r="KBF235" s="173"/>
      <c r="KBG235" s="173"/>
      <c r="KBH235" s="173"/>
      <c r="KBI235" s="173"/>
      <c r="KBJ235" s="173"/>
      <c r="KBK235" s="173"/>
      <c r="KBL235" s="173"/>
      <c r="KBM235" s="173"/>
      <c r="KBN235" s="173"/>
      <c r="KBO235" s="173"/>
      <c r="KBP235" s="173"/>
      <c r="KBQ235" s="173"/>
      <c r="KBR235" s="173"/>
      <c r="KBS235" s="173"/>
      <c r="KBT235" s="173"/>
      <c r="KBU235" s="173"/>
      <c r="KBV235" s="173"/>
      <c r="KBW235" s="173"/>
      <c r="KBX235" s="173"/>
      <c r="KBY235" s="173"/>
      <c r="KBZ235" s="173"/>
      <c r="KCA235" s="173"/>
      <c r="KCB235" s="173"/>
      <c r="KCC235" s="173"/>
      <c r="KCD235" s="173"/>
      <c r="KCE235" s="173"/>
      <c r="KCF235" s="173"/>
      <c r="KCG235" s="173"/>
      <c r="KCH235" s="173"/>
      <c r="KCI235" s="173"/>
      <c r="KCJ235" s="173"/>
      <c r="KCK235" s="173"/>
      <c r="KCL235" s="173"/>
      <c r="KCM235" s="173"/>
      <c r="KCN235" s="173"/>
      <c r="KCO235" s="173"/>
      <c r="KCP235" s="173"/>
      <c r="KCQ235" s="173"/>
      <c r="KCR235" s="173"/>
      <c r="KCS235" s="173"/>
      <c r="KCT235" s="173"/>
      <c r="KCU235" s="173"/>
      <c r="KCV235" s="173"/>
      <c r="KCW235" s="173"/>
      <c r="KCX235" s="173"/>
      <c r="KCY235" s="173"/>
      <c r="KCZ235" s="173"/>
      <c r="KDA235" s="173"/>
      <c r="KDB235" s="173"/>
      <c r="KDC235" s="173"/>
      <c r="KDD235" s="173"/>
      <c r="KDE235" s="173"/>
      <c r="KDF235" s="173"/>
      <c r="KDG235" s="173"/>
      <c r="KDH235" s="173"/>
      <c r="KDI235" s="173"/>
      <c r="KDJ235" s="173"/>
      <c r="KDK235" s="173"/>
      <c r="KDL235" s="173"/>
      <c r="KDM235" s="173"/>
      <c r="KDN235" s="173"/>
      <c r="KDO235" s="173"/>
      <c r="KDP235" s="173"/>
      <c r="KDQ235" s="173"/>
      <c r="KDR235" s="173"/>
      <c r="KDS235" s="173"/>
      <c r="KDT235" s="173"/>
      <c r="KDU235" s="173"/>
      <c r="KDV235" s="173"/>
      <c r="KDW235" s="173"/>
      <c r="KDX235" s="173"/>
      <c r="KDY235" s="173"/>
      <c r="KDZ235" s="173"/>
      <c r="KEA235" s="173"/>
      <c r="KEB235" s="173"/>
      <c r="KEC235" s="173"/>
      <c r="KED235" s="173"/>
      <c r="KEE235" s="173"/>
      <c r="KEF235" s="173"/>
      <c r="KEG235" s="173"/>
      <c r="KEH235" s="173"/>
      <c r="KEI235" s="173"/>
      <c r="KEJ235" s="173"/>
      <c r="KEK235" s="173"/>
      <c r="KEL235" s="173"/>
      <c r="KEM235" s="173"/>
      <c r="KEN235" s="173"/>
      <c r="KEO235" s="173"/>
      <c r="KEP235" s="173"/>
      <c r="KEQ235" s="173"/>
      <c r="KER235" s="173"/>
      <c r="KES235" s="173"/>
      <c r="KET235" s="173"/>
      <c r="KEU235" s="173"/>
      <c r="KEV235" s="173"/>
      <c r="KEW235" s="173"/>
      <c r="KEX235" s="173"/>
      <c r="KEY235" s="173"/>
      <c r="KEZ235" s="173"/>
      <c r="KFA235" s="173"/>
      <c r="KFB235" s="173"/>
      <c r="KFC235" s="173"/>
      <c r="KFD235" s="173"/>
      <c r="KFE235" s="173"/>
      <c r="KFF235" s="173"/>
      <c r="KFG235" s="173"/>
      <c r="KFH235" s="173"/>
      <c r="KFI235" s="173"/>
      <c r="KFJ235" s="173"/>
      <c r="KFK235" s="173"/>
      <c r="KFL235" s="173"/>
      <c r="KFM235" s="173"/>
      <c r="KFN235" s="173"/>
      <c r="KFO235" s="173"/>
      <c r="KFP235" s="173"/>
      <c r="KFQ235" s="173"/>
      <c r="KFR235" s="173"/>
      <c r="KFS235" s="173"/>
      <c r="KFT235" s="173"/>
      <c r="KFU235" s="173"/>
      <c r="KFV235" s="173"/>
      <c r="KFW235" s="173"/>
      <c r="KFX235" s="173"/>
      <c r="KFY235" s="173"/>
      <c r="KFZ235" s="173"/>
      <c r="KGA235" s="173"/>
      <c r="KGB235" s="173"/>
      <c r="KGC235" s="173"/>
      <c r="KGD235" s="173"/>
      <c r="KGE235" s="173"/>
      <c r="KGF235" s="173"/>
      <c r="KGG235" s="173"/>
      <c r="KGH235" s="173"/>
      <c r="KGI235" s="173"/>
      <c r="KGJ235" s="173"/>
      <c r="KGK235" s="173"/>
      <c r="KGL235" s="173"/>
      <c r="KGM235" s="173"/>
      <c r="KGN235" s="173"/>
      <c r="KGO235" s="173"/>
      <c r="KGP235" s="173"/>
      <c r="KGQ235" s="173"/>
      <c r="KGR235" s="173"/>
      <c r="KGS235" s="173"/>
      <c r="KGT235" s="173"/>
      <c r="KGU235" s="173"/>
      <c r="KGV235" s="173"/>
      <c r="KGW235" s="173"/>
      <c r="KGX235" s="173"/>
      <c r="KGY235" s="173"/>
      <c r="KGZ235" s="173"/>
      <c r="KHA235" s="173"/>
      <c r="KHB235" s="173"/>
      <c r="KHC235" s="173"/>
      <c r="KHD235" s="173"/>
      <c r="KHE235" s="173"/>
      <c r="KHF235" s="173"/>
      <c r="KHG235" s="173"/>
      <c r="KHH235" s="173"/>
      <c r="KHI235" s="173"/>
      <c r="KHJ235" s="173"/>
      <c r="KHK235" s="173"/>
      <c r="KHL235" s="173"/>
      <c r="KHM235" s="173"/>
      <c r="KHN235" s="173"/>
      <c r="KHO235" s="173"/>
      <c r="KHP235" s="173"/>
      <c r="KHQ235" s="173"/>
      <c r="KHR235" s="173"/>
      <c r="KHS235" s="173"/>
      <c r="KHT235" s="173"/>
      <c r="KHU235" s="173"/>
      <c r="KHV235" s="173"/>
      <c r="KHW235" s="173"/>
      <c r="KHX235" s="173"/>
      <c r="KHY235" s="173"/>
      <c r="KHZ235" s="173"/>
      <c r="KIA235" s="173"/>
      <c r="KIB235" s="173"/>
      <c r="KIC235" s="173"/>
      <c r="KID235" s="173"/>
      <c r="KIE235" s="173"/>
      <c r="KIF235" s="173"/>
      <c r="KIG235" s="173"/>
      <c r="KIH235" s="173"/>
      <c r="KII235" s="173"/>
      <c r="KIJ235" s="173"/>
      <c r="KIK235" s="173"/>
      <c r="KIL235" s="173"/>
      <c r="KIM235" s="173"/>
      <c r="KIN235" s="173"/>
      <c r="KIO235" s="173"/>
      <c r="KIP235" s="173"/>
      <c r="KIQ235" s="173"/>
      <c r="KIR235" s="173"/>
      <c r="KIS235" s="173"/>
      <c r="KIT235" s="173"/>
      <c r="KIU235" s="173"/>
      <c r="KIV235" s="173"/>
      <c r="KIW235" s="173"/>
      <c r="KIX235" s="173"/>
      <c r="KIY235" s="173"/>
      <c r="KIZ235" s="173"/>
      <c r="KJA235" s="173"/>
      <c r="KJB235" s="173"/>
      <c r="KJC235" s="173"/>
      <c r="KJD235" s="173"/>
      <c r="KJE235" s="173"/>
      <c r="KJF235" s="173"/>
      <c r="KJG235" s="173"/>
      <c r="KJH235" s="173"/>
      <c r="KJI235" s="173"/>
      <c r="KJJ235" s="173"/>
      <c r="KJK235" s="173"/>
      <c r="KJL235" s="173"/>
      <c r="KJM235" s="173"/>
      <c r="KJN235" s="173"/>
      <c r="KJO235" s="173"/>
      <c r="KJP235" s="173"/>
      <c r="KJQ235" s="173"/>
      <c r="KJR235" s="173"/>
      <c r="KJS235" s="173"/>
      <c r="KJT235" s="173"/>
      <c r="KJU235" s="173"/>
      <c r="KJV235" s="173"/>
      <c r="KJW235" s="173"/>
      <c r="KJX235" s="173"/>
      <c r="KJY235" s="173"/>
      <c r="KJZ235" s="173"/>
      <c r="KKA235" s="173"/>
      <c r="KKB235" s="173"/>
      <c r="KKC235" s="173"/>
      <c r="KKD235" s="173"/>
      <c r="KKE235" s="173"/>
      <c r="KKF235" s="173"/>
      <c r="KKG235" s="173"/>
      <c r="KKH235" s="173"/>
      <c r="KKI235" s="173"/>
      <c r="KKJ235" s="173"/>
      <c r="KKK235" s="173"/>
      <c r="KKL235" s="173"/>
      <c r="KKM235" s="173"/>
      <c r="KKN235" s="173"/>
      <c r="KKO235" s="173"/>
      <c r="KKP235" s="173"/>
      <c r="KKQ235" s="173"/>
      <c r="KKR235" s="173"/>
      <c r="KKS235" s="173"/>
      <c r="KKT235" s="173"/>
      <c r="KKU235" s="173"/>
      <c r="KKV235" s="173"/>
      <c r="KKW235" s="173"/>
      <c r="KKX235" s="173"/>
      <c r="KKY235" s="173"/>
      <c r="KKZ235" s="173"/>
      <c r="KLA235" s="173"/>
      <c r="KLB235" s="173"/>
      <c r="KLC235" s="173"/>
      <c r="KLD235" s="173"/>
      <c r="KLE235" s="173"/>
      <c r="KLF235" s="173"/>
      <c r="KLG235" s="173"/>
      <c r="KLH235" s="173"/>
      <c r="KLI235" s="173"/>
      <c r="KLJ235" s="173"/>
      <c r="KLK235" s="173"/>
      <c r="KLL235" s="173"/>
      <c r="KLM235" s="173"/>
      <c r="KLN235" s="173"/>
      <c r="KLO235" s="173"/>
      <c r="KLP235" s="173"/>
      <c r="KLQ235" s="173"/>
      <c r="KLR235" s="173"/>
      <c r="KLS235" s="173"/>
      <c r="KLT235" s="173"/>
      <c r="KLU235" s="173"/>
      <c r="KLV235" s="173"/>
      <c r="KLW235" s="173"/>
      <c r="KLX235" s="173"/>
      <c r="KLY235" s="173"/>
      <c r="KLZ235" s="173"/>
      <c r="KMA235" s="173"/>
      <c r="KMB235" s="173"/>
      <c r="KMC235" s="173"/>
      <c r="KMD235" s="173"/>
      <c r="KME235" s="173"/>
      <c r="KMF235" s="173"/>
      <c r="KMG235" s="173"/>
      <c r="KMH235" s="173"/>
      <c r="KMI235" s="173"/>
      <c r="KMJ235" s="173"/>
      <c r="KMK235" s="173"/>
      <c r="KML235" s="173"/>
      <c r="KMM235" s="173"/>
      <c r="KMN235" s="173"/>
      <c r="KMO235" s="173"/>
      <c r="KMP235" s="173"/>
      <c r="KMQ235" s="173"/>
      <c r="KMR235" s="173"/>
      <c r="KMS235" s="173"/>
      <c r="KMT235" s="173"/>
      <c r="KMU235" s="173"/>
      <c r="KMV235" s="173"/>
      <c r="KMW235" s="173"/>
      <c r="KMX235" s="173"/>
      <c r="KMY235" s="173"/>
      <c r="KMZ235" s="173"/>
      <c r="KNA235" s="173"/>
      <c r="KNB235" s="173"/>
      <c r="KNC235" s="173"/>
      <c r="KND235" s="173"/>
      <c r="KNE235" s="173"/>
      <c r="KNF235" s="173"/>
      <c r="KNG235" s="173"/>
      <c r="KNH235" s="173"/>
      <c r="KNI235" s="173"/>
      <c r="KNJ235" s="173"/>
      <c r="KNK235" s="173"/>
      <c r="KNL235" s="173"/>
      <c r="KNM235" s="173"/>
      <c r="KNN235" s="173"/>
      <c r="KNO235" s="173"/>
      <c r="KNP235" s="173"/>
      <c r="KNQ235" s="173"/>
      <c r="KNR235" s="173"/>
      <c r="KNS235" s="173"/>
      <c r="KNT235" s="173"/>
      <c r="KNU235" s="173"/>
      <c r="KNV235" s="173"/>
      <c r="KNW235" s="173"/>
      <c r="KNX235" s="173"/>
      <c r="KNY235" s="173"/>
      <c r="KNZ235" s="173"/>
      <c r="KOA235" s="173"/>
      <c r="KOB235" s="173"/>
      <c r="KOC235" s="173"/>
      <c r="KOD235" s="173"/>
      <c r="KOE235" s="173"/>
      <c r="KOF235" s="173"/>
      <c r="KOG235" s="173"/>
      <c r="KOH235" s="173"/>
      <c r="KOI235" s="173"/>
      <c r="KOJ235" s="173"/>
      <c r="KOK235" s="173"/>
      <c r="KOL235" s="173"/>
      <c r="KOM235" s="173"/>
      <c r="KON235" s="173"/>
      <c r="KOO235" s="173"/>
      <c r="KOP235" s="173"/>
      <c r="KOQ235" s="173"/>
      <c r="KOR235" s="173"/>
      <c r="KOS235" s="173"/>
      <c r="KOT235" s="173"/>
      <c r="KOU235" s="173"/>
      <c r="KOV235" s="173"/>
      <c r="KOW235" s="173"/>
      <c r="KOX235" s="173"/>
      <c r="KOY235" s="173"/>
      <c r="KOZ235" s="173"/>
      <c r="KPA235" s="173"/>
      <c r="KPB235" s="173"/>
      <c r="KPC235" s="173"/>
      <c r="KPD235" s="173"/>
      <c r="KPE235" s="173"/>
      <c r="KPF235" s="173"/>
      <c r="KPG235" s="173"/>
      <c r="KPH235" s="173"/>
      <c r="KPI235" s="173"/>
      <c r="KPJ235" s="173"/>
      <c r="KPK235" s="173"/>
      <c r="KPL235" s="173"/>
      <c r="KPM235" s="173"/>
      <c r="KPN235" s="173"/>
      <c r="KPO235" s="173"/>
      <c r="KPP235" s="173"/>
      <c r="KPQ235" s="173"/>
      <c r="KPR235" s="173"/>
      <c r="KPS235" s="173"/>
      <c r="KPT235" s="173"/>
      <c r="KPU235" s="173"/>
      <c r="KPV235" s="173"/>
      <c r="KPW235" s="173"/>
      <c r="KPX235" s="173"/>
      <c r="KPY235" s="173"/>
      <c r="KPZ235" s="173"/>
      <c r="KQA235" s="173"/>
      <c r="KQB235" s="173"/>
      <c r="KQC235" s="173"/>
      <c r="KQD235" s="173"/>
      <c r="KQE235" s="173"/>
      <c r="KQF235" s="173"/>
      <c r="KQG235" s="173"/>
      <c r="KQH235" s="173"/>
      <c r="KQI235" s="173"/>
      <c r="KQJ235" s="173"/>
      <c r="KQK235" s="173"/>
      <c r="KQL235" s="173"/>
      <c r="KQM235" s="173"/>
      <c r="KQN235" s="173"/>
      <c r="KQO235" s="173"/>
      <c r="KQP235" s="173"/>
      <c r="KQQ235" s="173"/>
      <c r="KQR235" s="173"/>
      <c r="KQS235" s="173"/>
      <c r="KQT235" s="173"/>
      <c r="KQU235" s="173"/>
      <c r="KQV235" s="173"/>
      <c r="KQW235" s="173"/>
      <c r="KQX235" s="173"/>
      <c r="KQY235" s="173"/>
      <c r="KQZ235" s="173"/>
      <c r="KRA235" s="173"/>
      <c r="KRB235" s="173"/>
      <c r="KRC235" s="173"/>
      <c r="KRD235" s="173"/>
      <c r="KRE235" s="173"/>
      <c r="KRF235" s="173"/>
      <c r="KRG235" s="173"/>
      <c r="KRH235" s="173"/>
      <c r="KRI235" s="173"/>
      <c r="KRJ235" s="173"/>
      <c r="KRK235" s="173"/>
      <c r="KRL235" s="173"/>
      <c r="KRM235" s="173"/>
      <c r="KRN235" s="173"/>
      <c r="KRO235" s="173"/>
      <c r="KRP235" s="173"/>
      <c r="KRQ235" s="173"/>
      <c r="KRR235" s="173"/>
      <c r="KRS235" s="173"/>
      <c r="KRT235" s="173"/>
      <c r="KRU235" s="173"/>
      <c r="KRV235" s="173"/>
      <c r="KRW235" s="173"/>
      <c r="KRX235" s="173"/>
      <c r="KRY235" s="173"/>
      <c r="KRZ235" s="173"/>
      <c r="KSA235" s="173"/>
      <c r="KSB235" s="173"/>
      <c r="KSC235" s="173"/>
      <c r="KSD235" s="173"/>
      <c r="KSE235" s="173"/>
      <c r="KSF235" s="173"/>
      <c r="KSG235" s="173"/>
      <c r="KSH235" s="173"/>
      <c r="KSI235" s="173"/>
      <c r="KSJ235" s="173"/>
      <c r="KSK235" s="173"/>
      <c r="KSL235" s="173"/>
      <c r="KSM235" s="173"/>
      <c r="KSN235" s="173"/>
      <c r="KSO235" s="173"/>
      <c r="KSP235" s="173"/>
      <c r="KSQ235" s="173"/>
      <c r="KSR235" s="173"/>
      <c r="KSS235" s="173"/>
      <c r="KST235" s="173"/>
      <c r="KSU235" s="173"/>
      <c r="KSV235" s="173"/>
      <c r="KSW235" s="173"/>
      <c r="KSX235" s="173"/>
      <c r="KSY235" s="173"/>
      <c r="KSZ235" s="173"/>
      <c r="KTA235" s="173"/>
      <c r="KTB235" s="173"/>
      <c r="KTC235" s="173"/>
      <c r="KTD235" s="173"/>
      <c r="KTE235" s="173"/>
      <c r="KTF235" s="173"/>
      <c r="KTG235" s="173"/>
      <c r="KTH235" s="173"/>
      <c r="KTI235" s="173"/>
      <c r="KTJ235" s="173"/>
      <c r="KTK235" s="173"/>
      <c r="KTL235" s="173"/>
      <c r="KTM235" s="173"/>
      <c r="KTN235" s="173"/>
      <c r="KTO235" s="173"/>
      <c r="KTP235" s="173"/>
      <c r="KTQ235" s="173"/>
      <c r="KTR235" s="173"/>
      <c r="KTS235" s="173"/>
      <c r="KTT235" s="173"/>
      <c r="KTU235" s="173"/>
      <c r="KTV235" s="173"/>
      <c r="KTW235" s="173"/>
      <c r="KTX235" s="173"/>
      <c r="KTY235" s="173"/>
      <c r="KTZ235" s="173"/>
      <c r="KUA235" s="173"/>
      <c r="KUB235" s="173"/>
      <c r="KUC235" s="173"/>
      <c r="KUD235" s="173"/>
      <c r="KUE235" s="173"/>
      <c r="KUF235" s="173"/>
      <c r="KUG235" s="173"/>
      <c r="KUH235" s="173"/>
      <c r="KUI235" s="173"/>
      <c r="KUJ235" s="173"/>
      <c r="KUK235" s="173"/>
      <c r="KUL235" s="173"/>
      <c r="KUM235" s="173"/>
      <c r="KUN235" s="173"/>
      <c r="KUO235" s="173"/>
      <c r="KUP235" s="173"/>
      <c r="KUQ235" s="173"/>
      <c r="KUR235" s="173"/>
      <c r="KUS235" s="173"/>
      <c r="KUT235" s="173"/>
      <c r="KUU235" s="173"/>
      <c r="KUV235" s="173"/>
      <c r="KUW235" s="173"/>
      <c r="KUX235" s="173"/>
      <c r="KUY235" s="173"/>
      <c r="KUZ235" s="173"/>
      <c r="KVA235" s="173"/>
      <c r="KVB235" s="173"/>
      <c r="KVC235" s="173"/>
      <c r="KVD235" s="173"/>
      <c r="KVE235" s="173"/>
      <c r="KVF235" s="173"/>
      <c r="KVG235" s="173"/>
      <c r="KVH235" s="173"/>
      <c r="KVI235" s="173"/>
      <c r="KVJ235" s="173"/>
      <c r="KVK235" s="173"/>
      <c r="KVL235" s="173"/>
      <c r="KVM235" s="173"/>
      <c r="KVN235" s="173"/>
      <c r="KVO235" s="173"/>
      <c r="KVP235" s="173"/>
      <c r="KVQ235" s="173"/>
      <c r="KVR235" s="173"/>
      <c r="KVS235" s="173"/>
      <c r="KVT235" s="173"/>
      <c r="KVU235" s="173"/>
      <c r="KVV235" s="173"/>
      <c r="KVW235" s="173"/>
      <c r="KVX235" s="173"/>
      <c r="KVY235" s="173"/>
      <c r="KVZ235" s="173"/>
      <c r="KWA235" s="173"/>
      <c r="KWB235" s="173"/>
      <c r="KWC235" s="173"/>
      <c r="KWD235" s="173"/>
      <c r="KWE235" s="173"/>
      <c r="KWF235" s="173"/>
      <c r="KWG235" s="173"/>
      <c r="KWH235" s="173"/>
      <c r="KWI235" s="173"/>
      <c r="KWJ235" s="173"/>
      <c r="KWK235" s="173"/>
      <c r="KWL235" s="173"/>
      <c r="KWM235" s="173"/>
      <c r="KWN235" s="173"/>
      <c r="KWO235" s="173"/>
      <c r="KWP235" s="173"/>
      <c r="KWQ235" s="173"/>
      <c r="KWR235" s="173"/>
      <c r="KWS235" s="173"/>
      <c r="KWT235" s="173"/>
      <c r="KWU235" s="173"/>
      <c r="KWV235" s="173"/>
      <c r="KWW235" s="173"/>
      <c r="KWX235" s="173"/>
      <c r="KWY235" s="173"/>
      <c r="KWZ235" s="173"/>
      <c r="KXA235" s="173"/>
      <c r="KXB235" s="173"/>
      <c r="KXC235" s="173"/>
      <c r="KXD235" s="173"/>
      <c r="KXE235" s="173"/>
      <c r="KXF235" s="173"/>
      <c r="KXG235" s="173"/>
      <c r="KXH235" s="173"/>
      <c r="KXI235" s="173"/>
      <c r="KXJ235" s="173"/>
      <c r="KXK235" s="173"/>
      <c r="KXL235" s="173"/>
      <c r="KXM235" s="173"/>
      <c r="KXN235" s="173"/>
      <c r="KXO235" s="173"/>
      <c r="KXP235" s="173"/>
      <c r="KXQ235" s="173"/>
      <c r="KXR235" s="173"/>
      <c r="KXS235" s="173"/>
      <c r="KXT235" s="173"/>
      <c r="KXU235" s="173"/>
      <c r="KXV235" s="173"/>
      <c r="KXW235" s="173"/>
      <c r="KXX235" s="173"/>
      <c r="KXY235" s="173"/>
      <c r="KXZ235" s="173"/>
      <c r="KYA235" s="173"/>
      <c r="KYB235" s="173"/>
      <c r="KYC235" s="173"/>
      <c r="KYD235" s="173"/>
      <c r="KYE235" s="173"/>
      <c r="KYF235" s="173"/>
      <c r="KYG235" s="173"/>
      <c r="KYH235" s="173"/>
      <c r="KYI235" s="173"/>
      <c r="KYJ235" s="173"/>
      <c r="KYK235" s="173"/>
      <c r="KYL235" s="173"/>
      <c r="KYM235" s="173"/>
      <c r="KYN235" s="173"/>
      <c r="KYO235" s="173"/>
      <c r="KYP235" s="173"/>
      <c r="KYQ235" s="173"/>
      <c r="KYR235" s="173"/>
      <c r="KYS235" s="173"/>
      <c r="KYT235" s="173"/>
      <c r="KYU235" s="173"/>
      <c r="KYV235" s="173"/>
      <c r="KYW235" s="173"/>
      <c r="KYX235" s="173"/>
      <c r="KYY235" s="173"/>
      <c r="KYZ235" s="173"/>
      <c r="KZA235" s="173"/>
      <c r="KZB235" s="173"/>
      <c r="KZC235" s="173"/>
      <c r="KZD235" s="173"/>
      <c r="KZE235" s="173"/>
      <c r="KZF235" s="173"/>
      <c r="KZG235" s="173"/>
      <c r="KZH235" s="173"/>
      <c r="KZI235" s="173"/>
      <c r="KZJ235" s="173"/>
      <c r="KZK235" s="173"/>
      <c r="KZL235" s="173"/>
      <c r="KZM235" s="173"/>
      <c r="KZN235" s="173"/>
      <c r="KZO235" s="173"/>
      <c r="KZP235" s="173"/>
      <c r="KZQ235" s="173"/>
      <c r="KZR235" s="173"/>
      <c r="KZS235" s="173"/>
      <c r="KZT235" s="173"/>
      <c r="KZU235" s="173"/>
      <c r="KZV235" s="173"/>
      <c r="KZW235" s="173"/>
      <c r="KZX235" s="173"/>
      <c r="KZY235" s="173"/>
      <c r="KZZ235" s="173"/>
      <c r="LAA235" s="173"/>
      <c r="LAB235" s="173"/>
      <c r="LAC235" s="173"/>
      <c r="LAD235" s="173"/>
      <c r="LAE235" s="173"/>
      <c r="LAF235" s="173"/>
      <c r="LAG235" s="173"/>
      <c r="LAH235" s="173"/>
      <c r="LAI235" s="173"/>
      <c r="LAJ235" s="173"/>
      <c r="LAK235" s="173"/>
      <c r="LAL235" s="173"/>
      <c r="LAM235" s="173"/>
      <c r="LAN235" s="173"/>
      <c r="LAO235" s="173"/>
      <c r="LAP235" s="173"/>
      <c r="LAQ235" s="173"/>
      <c r="LAR235" s="173"/>
      <c r="LAS235" s="173"/>
      <c r="LAT235" s="173"/>
      <c r="LAU235" s="173"/>
      <c r="LAV235" s="173"/>
      <c r="LAW235" s="173"/>
      <c r="LAX235" s="173"/>
      <c r="LAY235" s="173"/>
      <c r="LAZ235" s="173"/>
      <c r="LBA235" s="173"/>
      <c r="LBB235" s="173"/>
      <c r="LBC235" s="173"/>
      <c r="LBD235" s="173"/>
      <c r="LBE235" s="173"/>
      <c r="LBF235" s="173"/>
      <c r="LBG235" s="173"/>
      <c r="LBH235" s="173"/>
      <c r="LBI235" s="173"/>
      <c r="LBJ235" s="173"/>
      <c r="LBK235" s="173"/>
      <c r="LBL235" s="173"/>
      <c r="LBM235" s="173"/>
      <c r="LBN235" s="173"/>
      <c r="LBO235" s="173"/>
      <c r="LBP235" s="173"/>
      <c r="LBQ235" s="173"/>
      <c r="LBR235" s="173"/>
      <c r="LBS235" s="173"/>
      <c r="LBT235" s="173"/>
      <c r="LBU235" s="173"/>
      <c r="LBV235" s="173"/>
      <c r="LBW235" s="173"/>
      <c r="LBX235" s="173"/>
      <c r="LBY235" s="173"/>
      <c r="LBZ235" s="173"/>
      <c r="LCA235" s="173"/>
      <c r="LCB235" s="173"/>
      <c r="LCC235" s="173"/>
      <c r="LCD235" s="173"/>
      <c r="LCE235" s="173"/>
      <c r="LCF235" s="173"/>
      <c r="LCG235" s="173"/>
      <c r="LCH235" s="173"/>
      <c r="LCI235" s="173"/>
      <c r="LCJ235" s="173"/>
      <c r="LCK235" s="173"/>
      <c r="LCL235" s="173"/>
      <c r="LCM235" s="173"/>
      <c r="LCN235" s="173"/>
      <c r="LCO235" s="173"/>
      <c r="LCP235" s="173"/>
      <c r="LCQ235" s="173"/>
      <c r="LCR235" s="173"/>
      <c r="LCS235" s="173"/>
      <c r="LCT235" s="173"/>
      <c r="LCU235" s="173"/>
      <c r="LCV235" s="173"/>
      <c r="LCW235" s="173"/>
      <c r="LCX235" s="173"/>
      <c r="LCY235" s="173"/>
      <c r="LCZ235" s="173"/>
      <c r="LDA235" s="173"/>
      <c r="LDB235" s="173"/>
      <c r="LDC235" s="173"/>
      <c r="LDD235" s="173"/>
      <c r="LDE235" s="173"/>
      <c r="LDF235" s="173"/>
      <c r="LDG235" s="173"/>
      <c r="LDH235" s="173"/>
      <c r="LDI235" s="173"/>
      <c r="LDJ235" s="173"/>
      <c r="LDK235" s="173"/>
      <c r="LDL235" s="173"/>
      <c r="LDM235" s="173"/>
      <c r="LDN235" s="173"/>
      <c r="LDO235" s="173"/>
      <c r="LDP235" s="173"/>
      <c r="LDQ235" s="173"/>
      <c r="LDR235" s="173"/>
      <c r="LDS235" s="173"/>
      <c r="LDT235" s="173"/>
      <c r="LDU235" s="173"/>
      <c r="LDV235" s="173"/>
      <c r="LDW235" s="173"/>
      <c r="LDX235" s="173"/>
      <c r="LDY235" s="173"/>
      <c r="LDZ235" s="173"/>
      <c r="LEA235" s="173"/>
      <c r="LEB235" s="173"/>
      <c r="LEC235" s="173"/>
      <c r="LED235" s="173"/>
      <c r="LEE235" s="173"/>
      <c r="LEF235" s="173"/>
      <c r="LEG235" s="173"/>
      <c r="LEH235" s="173"/>
      <c r="LEI235" s="173"/>
      <c r="LEJ235" s="173"/>
      <c r="LEK235" s="173"/>
      <c r="LEL235" s="173"/>
      <c r="LEM235" s="173"/>
      <c r="LEN235" s="173"/>
      <c r="LEO235" s="173"/>
      <c r="LEP235" s="173"/>
      <c r="LEQ235" s="173"/>
      <c r="LER235" s="173"/>
      <c r="LES235" s="173"/>
      <c r="LET235" s="173"/>
      <c r="LEU235" s="173"/>
      <c r="LEV235" s="173"/>
      <c r="LEW235" s="173"/>
      <c r="LEX235" s="173"/>
      <c r="LEY235" s="173"/>
      <c r="LEZ235" s="173"/>
      <c r="LFA235" s="173"/>
      <c r="LFB235" s="173"/>
      <c r="LFC235" s="173"/>
      <c r="LFD235" s="173"/>
      <c r="LFE235" s="173"/>
      <c r="LFF235" s="173"/>
      <c r="LFG235" s="173"/>
      <c r="LFH235" s="173"/>
      <c r="LFI235" s="173"/>
      <c r="LFJ235" s="173"/>
      <c r="LFK235" s="173"/>
      <c r="LFL235" s="173"/>
      <c r="LFM235" s="173"/>
      <c r="LFN235" s="173"/>
      <c r="LFO235" s="173"/>
      <c r="LFP235" s="173"/>
      <c r="LFQ235" s="173"/>
      <c r="LFR235" s="173"/>
      <c r="LFS235" s="173"/>
      <c r="LFT235" s="173"/>
      <c r="LFU235" s="173"/>
      <c r="LFV235" s="173"/>
      <c r="LFW235" s="173"/>
      <c r="LFX235" s="173"/>
      <c r="LFY235" s="173"/>
      <c r="LFZ235" s="173"/>
      <c r="LGA235" s="173"/>
      <c r="LGB235" s="173"/>
      <c r="LGC235" s="173"/>
      <c r="LGD235" s="173"/>
      <c r="LGE235" s="173"/>
      <c r="LGF235" s="173"/>
      <c r="LGG235" s="173"/>
      <c r="LGH235" s="173"/>
      <c r="LGI235" s="173"/>
      <c r="LGJ235" s="173"/>
      <c r="LGK235" s="173"/>
      <c r="LGL235" s="173"/>
      <c r="LGM235" s="173"/>
      <c r="LGN235" s="173"/>
      <c r="LGO235" s="173"/>
      <c r="LGP235" s="173"/>
      <c r="LGQ235" s="173"/>
      <c r="LGR235" s="173"/>
      <c r="LGS235" s="173"/>
      <c r="LGT235" s="173"/>
      <c r="LGU235" s="173"/>
      <c r="LGV235" s="173"/>
      <c r="LGW235" s="173"/>
      <c r="LGX235" s="173"/>
      <c r="LGY235" s="173"/>
      <c r="LGZ235" s="173"/>
      <c r="LHA235" s="173"/>
      <c r="LHB235" s="173"/>
      <c r="LHC235" s="173"/>
      <c r="LHD235" s="173"/>
      <c r="LHE235" s="173"/>
      <c r="LHF235" s="173"/>
      <c r="LHG235" s="173"/>
      <c r="LHH235" s="173"/>
      <c r="LHI235" s="173"/>
      <c r="LHJ235" s="173"/>
      <c r="LHK235" s="173"/>
      <c r="LHL235" s="173"/>
      <c r="LHM235" s="173"/>
      <c r="LHN235" s="173"/>
      <c r="LHO235" s="173"/>
      <c r="LHP235" s="173"/>
      <c r="LHQ235" s="173"/>
      <c r="LHR235" s="173"/>
      <c r="LHS235" s="173"/>
      <c r="LHT235" s="173"/>
      <c r="LHU235" s="173"/>
      <c r="LHV235" s="173"/>
      <c r="LHW235" s="173"/>
      <c r="LHX235" s="173"/>
      <c r="LHY235" s="173"/>
      <c r="LHZ235" s="173"/>
      <c r="LIA235" s="173"/>
      <c r="LIB235" s="173"/>
      <c r="LIC235" s="173"/>
      <c r="LID235" s="173"/>
      <c r="LIE235" s="173"/>
      <c r="LIF235" s="173"/>
      <c r="LIG235" s="173"/>
      <c r="LIH235" s="173"/>
      <c r="LII235" s="173"/>
      <c r="LIJ235" s="173"/>
      <c r="LIK235" s="173"/>
      <c r="LIL235" s="173"/>
      <c r="LIM235" s="173"/>
      <c r="LIN235" s="173"/>
      <c r="LIO235" s="173"/>
      <c r="LIP235" s="173"/>
      <c r="LIQ235" s="173"/>
      <c r="LIR235" s="173"/>
      <c r="LIS235" s="173"/>
      <c r="LIT235" s="173"/>
      <c r="LIU235" s="173"/>
      <c r="LIV235" s="173"/>
      <c r="LIW235" s="173"/>
      <c r="LIX235" s="173"/>
      <c r="LIY235" s="173"/>
      <c r="LIZ235" s="173"/>
      <c r="LJA235" s="173"/>
      <c r="LJB235" s="173"/>
      <c r="LJC235" s="173"/>
      <c r="LJD235" s="173"/>
      <c r="LJE235" s="173"/>
      <c r="LJF235" s="173"/>
      <c r="LJG235" s="173"/>
      <c r="LJH235" s="173"/>
      <c r="LJI235" s="173"/>
      <c r="LJJ235" s="173"/>
      <c r="LJK235" s="173"/>
      <c r="LJL235" s="173"/>
      <c r="LJM235" s="173"/>
      <c r="LJN235" s="173"/>
      <c r="LJO235" s="173"/>
      <c r="LJP235" s="173"/>
      <c r="LJQ235" s="173"/>
      <c r="LJR235" s="173"/>
      <c r="LJS235" s="173"/>
      <c r="LJT235" s="173"/>
      <c r="LJU235" s="173"/>
      <c r="LJV235" s="173"/>
      <c r="LJW235" s="173"/>
      <c r="LJX235" s="173"/>
      <c r="LJY235" s="173"/>
      <c r="LJZ235" s="173"/>
      <c r="LKA235" s="173"/>
      <c r="LKB235" s="173"/>
      <c r="LKC235" s="173"/>
      <c r="LKD235" s="173"/>
      <c r="LKE235" s="173"/>
      <c r="LKF235" s="173"/>
      <c r="LKG235" s="173"/>
      <c r="LKH235" s="173"/>
      <c r="LKI235" s="173"/>
      <c r="LKJ235" s="173"/>
      <c r="LKK235" s="173"/>
      <c r="LKL235" s="173"/>
      <c r="LKM235" s="173"/>
      <c r="LKN235" s="173"/>
      <c r="LKO235" s="173"/>
      <c r="LKP235" s="173"/>
      <c r="LKQ235" s="173"/>
      <c r="LKR235" s="173"/>
      <c r="LKS235" s="173"/>
      <c r="LKT235" s="173"/>
      <c r="LKU235" s="173"/>
      <c r="LKV235" s="173"/>
      <c r="LKW235" s="173"/>
      <c r="LKX235" s="173"/>
      <c r="LKY235" s="173"/>
      <c r="LKZ235" s="173"/>
      <c r="LLA235" s="173"/>
      <c r="LLB235" s="173"/>
      <c r="LLC235" s="173"/>
      <c r="LLD235" s="173"/>
      <c r="LLE235" s="173"/>
      <c r="LLF235" s="173"/>
      <c r="LLG235" s="173"/>
      <c r="LLH235" s="173"/>
      <c r="LLI235" s="173"/>
      <c r="LLJ235" s="173"/>
      <c r="LLK235" s="173"/>
      <c r="LLL235" s="173"/>
      <c r="LLM235" s="173"/>
      <c r="LLN235" s="173"/>
      <c r="LLO235" s="173"/>
      <c r="LLP235" s="173"/>
      <c r="LLQ235" s="173"/>
      <c r="LLR235" s="173"/>
      <c r="LLS235" s="173"/>
      <c r="LLT235" s="173"/>
      <c r="LLU235" s="173"/>
      <c r="LLV235" s="173"/>
      <c r="LLW235" s="173"/>
      <c r="LLX235" s="173"/>
      <c r="LLY235" s="173"/>
      <c r="LLZ235" s="173"/>
      <c r="LMA235" s="173"/>
      <c r="LMB235" s="173"/>
      <c r="LMC235" s="173"/>
      <c r="LMD235" s="173"/>
      <c r="LME235" s="173"/>
      <c r="LMF235" s="173"/>
      <c r="LMG235" s="173"/>
      <c r="LMH235" s="173"/>
      <c r="LMI235" s="173"/>
      <c r="LMJ235" s="173"/>
      <c r="LMK235" s="173"/>
      <c r="LML235" s="173"/>
      <c r="LMM235" s="173"/>
      <c r="LMN235" s="173"/>
      <c r="LMO235" s="173"/>
      <c r="LMP235" s="173"/>
      <c r="LMQ235" s="173"/>
      <c r="LMR235" s="173"/>
      <c r="LMS235" s="173"/>
      <c r="LMT235" s="173"/>
      <c r="LMU235" s="173"/>
      <c r="LMV235" s="173"/>
      <c r="LMW235" s="173"/>
      <c r="LMX235" s="173"/>
      <c r="LMY235" s="173"/>
      <c r="LMZ235" s="173"/>
      <c r="LNA235" s="173"/>
      <c r="LNB235" s="173"/>
      <c r="LNC235" s="173"/>
      <c r="LND235" s="173"/>
      <c r="LNE235" s="173"/>
      <c r="LNF235" s="173"/>
      <c r="LNG235" s="173"/>
      <c r="LNH235" s="173"/>
      <c r="LNI235" s="173"/>
      <c r="LNJ235" s="173"/>
      <c r="LNK235" s="173"/>
      <c r="LNL235" s="173"/>
      <c r="LNM235" s="173"/>
      <c r="LNN235" s="173"/>
      <c r="LNO235" s="173"/>
      <c r="LNP235" s="173"/>
      <c r="LNQ235" s="173"/>
      <c r="LNR235" s="173"/>
      <c r="LNS235" s="173"/>
      <c r="LNT235" s="173"/>
      <c r="LNU235" s="173"/>
      <c r="LNV235" s="173"/>
      <c r="LNW235" s="173"/>
      <c r="LNX235" s="173"/>
      <c r="LNY235" s="173"/>
      <c r="LNZ235" s="173"/>
      <c r="LOA235" s="173"/>
      <c r="LOB235" s="173"/>
      <c r="LOC235" s="173"/>
      <c r="LOD235" s="173"/>
      <c r="LOE235" s="173"/>
      <c r="LOF235" s="173"/>
      <c r="LOG235" s="173"/>
      <c r="LOH235" s="173"/>
      <c r="LOI235" s="173"/>
      <c r="LOJ235" s="173"/>
      <c r="LOK235" s="173"/>
      <c r="LOL235" s="173"/>
      <c r="LOM235" s="173"/>
      <c r="LON235" s="173"/>
      <c r="LOO235" s="173"/>
      <c r="LOP235" s="173"/>
      <c r="LOQ235" s="173"/>
      <c r="LOR235" s="173"/>
      <c r="LOS235" s="173"/>
      <c r="LOT235" s="173"/>
      <c r="LOU235" s="173"/>
      <c r="LOV235" s="173"/>
      <c r="LOW235" s="173"/>
      <c r="LOX235" s="173"/>
      <c r="LOY235" s="173"/>
      <c r="LOZ235" s="173"/>
      <c r="LPA235" s="173"/>
      <c r="LPB235" s="173"/>
      <c r="LPC235" s="173"/>
      <c r="LPD235" s="173"/>
      <c r="LPE235" s="173"/>
      <c r="LPF235" s="173"/>
      <c r="LPG235" s="173"/>
      <c r="LPH235" s="173"/>
      <c r="LPI235" s="173"/>
      <c r="LPJ235" s="173"/>
      <c r="LPK235" s="173"/>
      <c r="LPL235" s="173"/>
      <c r="LPM235" s="173"/>
      <c r="LPN235" s="173"/>
      <c r="LPO235" s="173"/>
      <c r="LPP235" s="173"/>
      <c r="LPQ235" s="173"/>
      <c r="LPR235" s="173"/>
      <c r="LPS235" s="173"/>
      <c r="LPT235" s="173"/>
      <c r="LPU235" s="173"/>
      <c r="LPV235" s="173"/>
      <c r="LPW235" s="173"/>
      <c r="LPX235" s="173"/>
      <c r="LPY235" s="173"/>
      <c r="LPZ235" s="173"/>
      <c r="LQA235" s="173"/>
      <c r="LQB235" s="173"/>
      <c r="LQC235" s="173"/>
      <c r="LQD235" s="173"/>
      <c r="LQE235" s="173"/>
      <c r="LQF235" s="173"/>
      <c r="LQG235" s="173"/>
      <c r="LQH235" s="173"/>
      <c r="LQI235" s="173"/>
      <c r="LQJ235" s="173"/>
      <c r="LQK235" s="173"/>
      <c r="LQL235" s="173"/>
      <c r="LQM235" s="173"/>
      <c r="LQN235" s="173"/>
      <c r="LQO235" s="173"/>
      <c r="LQP235" s="173"/>
      <c r="LQQ235" s="173"/>
      <c r="LQR235" s="173"/>
      <c r="LQS235" s="173"/>
      <c r="LQT235" s="173"/>
      <c r="LQU235" s="173"/>
      <c r="LQV235" s="173"/>
      <c r="LQW235" s="173"/>
      <c r="LQX235" s="173"/>
      <c r="LQY235" s="173"/>
      <c r="LQZ235" s="173"/>
      <c r="LRA235" s="173"/>
      <c r="LRB235" s="173"/>
      <c r="LRC235" s="173"/>
      <c r="LRD235" s="173"/>
      <c r="LRE235" s="173"/>
      <c r="LRF235" s="173"/>
      <c r="LRG235" s="173"/>
      <c r="LRH235" s="173"/>
      <c r="LRI235" s="173"/>
      <c r="LRJ235" s="173"/>
      <c r="LRK235" s="173"/>
      <c r="LRL235" s="173"/>
      <c r="LRM235" s="173"/>
      <c r="LRN235" s="173"/>
      <c r="LRO235" s="173"/>
      <c r="LRP235" s="173"/>
      <c r="LRQ235" s="173"/>
      <c r="LRR235" s="173"/>
      <c r="LRS235" s="173"/>
      <c r="LRT235" s="173"/>
      <c r="LRU235" s="173"/>
      <c r="LRV235" s="173"/>
      <c r="LRW235" s="173"/>
      <c r="LRX235" s="173"/>
      <c r="LRY235" s="173"/>
      <c r="LRZ235" s="173"/>
      <c r="LSA235" s="173"/>
      <c r="LSB235" s="173"/>
      <c r="LSC235" s="173"/>
      <c r="LSD235" s="173"/>
      <c r="LSE235" s="173"/>
      <c r="LSF235" s="173"/>
      <c r="LSG235" s="173"/>
      <c r="LSH235" s="173"/>
      <c r="LSI235" s="173"/>
      <c r="LSJ235" s="173"/>
      <c r="LSK235" s="173"/>
      <c r="LSL235" s="173"/>
      <c r="LSM235" s="173"/>
      <c r="LSN235" s="173"/>
      <c r="LSO235" s="173"/>
      <c r="LSP235" s="173"/>
      <c r="LSQ235" s="173"/>
      <c r="LSR235" s="173"/>
      <c r="LSS235" s="173"/>
      <c r="LST235" s="173"/>
      <c r="LSU235" s="173"/>
      <c r="LSV235" s="173"/>
      <c r="LSW235" s="173"/>
      <c r="LSX235" s="173"/>
      <c r="LSY235" s="173"/>
      <c r="LSZ235" s="173"/>
      <c r="LTA235" s="173"/>
      <c r="LTB235" s="173"/>
      <c r="LTC235" s="173"/>
      <c r="LTD235" s="173"/>
      <c r="LTE235" s="173"/>
      <c r="LTF235" s="173"/>
      <c r="LTG235" s="173"/>
      <c r="LTH235" s="173"/>
      <c r="LTI235" s="173"/>
      <c r="LTJ235" s="173"/>
      <c r="LTK235" s="173"/>
      <c r="LTL235" s="173"/>
      <c r="LTM235" s="173"/>
      <c r="LTN235" s="173"/>
      <c r="LTO235" s="173"/>
      <c r="LTP235" s="173"/>
      <c r="LTQ235" s="173"/>
      <c r="LTR235" s="173"/>
      <c r="LTS235" s="173"/>
      <c r="LTT235" s="173"/>
      <c r="LTU235" s="173"/>
      <c r="LTV235" s="173"/>
      <c r="LTW235" s="173"/>
      <c r="LTX235" s="173"/>
      <c r="LTY235" s="173"/>
      <c r="LTZ235" s="173"/>
      <c r="LUA235" s="173"/>
      <c r="LUB235" s="173"/>
      <c r="LUC235" s="173"/>
      <c r="LUD235" s="173"/>
      <c r="LUE235" s="173"/>
      <c r="LUF235" s="173"/>
      <c r="LUG235" s="173"/>
      <c r="LUH235" s="173"/>
      <c r="LUI235" s="173"/>
      <c r="LUJ235" s="173"/>
      <c r="LUK235" s="173"/>
      <c r="LUL235" s="173"/>
      <c r="LUM235" s="173"/>
      <c r="LUN235" s="173"/>
      <c r="LUO235" s="173"/>
      <c r="LUP235" s="173"/>
      <c r="LUQ235" s="173"/>
      <c r="LUR235" s="173"/>
      <c r="LUS235" s="173"/>
      <c r="LUT235" s="173"/>
      <c r="LUU235" s="173"/>
      <c r="LUV235" s="173"/>
      <c r="LUW235" s="173"/>
      <c r="LUX235" s="173"/>
      <c r="LUY235" s="173"/>
      <c r="LUZ235" s="173"/>
      <c r="LVA235" s="173"/>
      <c r="LVB235" s="173"/>
      <c r="LVC235" s="173"/>
      <c r="LVD235" s="173"/>
      <c r="LVE235" s="173"/>
      <c r="LVF235" s="173"/>
      <c r="LVG235" s="173"/>
      <c r="LVH235" s="173"/>
      <c r="LVI235" s="173"/>
      <c r="LVJ235" s="173"/>
      <c r="LVK235" s="173"/>
      <c r="LVL235" s="173"/>
      <c r="LVM235" s="173"/>
      <c r="LVN235" s="173"/>
      <c r="LVO235" s="173"/>
      <c r="LVP235" s="173"/>
      <c r="LVQ235" s="173"/>
      <c r="LVR235" s="173"/>
      <c r="LVS235" s="173"/>
      <c r="LVT235" s="173"/>
      <c r="LVU235" s="173"/>
      <c r="LVV235" s="173"/>
      <c r="LVW235" s="173"/>
      <c r="LVX235" s="173"/>
      <c r="LVY235" s="173"/>
      <c r="LVZ235" s="173"/>
      <c r="LWA235" s="173"/>
      <c r="LWB235" s="173"/>
      <c r="LWC235" s="173"/>
      <c r="LWD235" s="173"/>
      <c r="LWE235" s="173"/>
      <c r="LWF235" s="173"/>
      <c r="LWG235" s="173"/>
      <c r="LWH235" s="173"/>
      <c r="LWI235" s="173"/>
      <c r="LWJ235" s="173"/>
      <c r="LWK235" s="173"/>
      <c r="LWL235" s="173"/>
      <c r="LWM235" s="173"/>
      <c r="LWN235" s="173"/>
      <c r="LWO235" s="173"/>
      <c r="LWP235" s="173"/>
      <c r="LWQ235" s="173"/>
      <c r="LWR235" s="173"/>
      <c r="LWS235" s="173"/>
      <c r="LWT235" s="173"/>
      <c r="LWU235" s="173"/>
      <c r="LWV235" s="173"/>
      <c r="LWW235" s="173"/>
      <c r="LWX235" s="173"/>
      <c r="LWY235" s="173"/>
      <c r="LWZ235" s="173"/>
      <c r="LXA235" s="173"/>
      <c r="LXB235" s="173"/>
      <c r="LXC235" s="173"/>
      <c r="LXD235" s="173"/>
      <c r="LXE235" s="173"/>
      <c r="LXF235" s="173"/>
      <c r="LXG235" s="173"/>
      <c r="LXH235" s="173"/>
      <c r="LXI235" s="173"/>
      <c r="LXJ235" s="173"/>
      <c r="LXK235" s="173"/>
      <c r="LXL235" s="173"/>
      <c r="LXM235" s="173"/>
      <c r="LXN235" s="173"/>
      <c r="LXO235" s="173"/>
      <c r="LXP235" s="173"/>
      <c r="LXQ235" s="173"/>
      <c r="LXR235" s="173"/>
      <c r="LXS235" s="173"/>
      <c r="LXT235" s="173"/>
      <c r="LXU235" s="173"/>
      <c r="LXV235" s="173"/>
      <c r="LXW235" s="173"/>
      <c r="LXX235" s="173"/>
      <c r="LXY235" s="173"/>
      <c r="LXZ235" s="173"/>
      <c r="LYA235" s="173"/>
      <c r="LYB235" s="173"/>
      <c r="LYC235" s="173"/>
      <c r="LYD235" s="173"/>
      <c r="LYE235" s="173"/>
      <c r="LYF235" s="173"/>
      <c r="LYG235" s="173"/>
      <c r="LYH235" s="173"/>
      <c r="LYI235" s="173"/>
      <c r="LYJ235" s="173"/>
      <c r="LYK235" s="173"/>
      <c r="LYL235" s="173"/>
      <c r="LYM235" s="173"/>
      <c r="LYN235" s="173"/>
      <c r="LYO235" s="173"/>
      <c r="LYP235" s="173"/>
      <c r="LYQ235" s="173"/>
      <c r="LYR235" s="173"/>
      <c r="LYS235" s="173"/>
      <c r="LYT235" s="173"/>
      <c r="LYU235" s="173"/>
      <c r="LYV235" s="173"/>
      <c r="LYW235" s="173"/>
      <c r="LYX235" s="173"/>
      <c r="LYY235" s="173"/>
      <c r="LYZ235" s="173"/>
      <c r="LZA235" s="173"/>
      <c r="LZB235" s="173"/>
      <c r="LZC235" s="173"/>
      <c r="LZD235" s="173"/>
      <c r="LZE235" s="173"/>
      <c r="LZF235" s="173"/>
      <c r="LZG235" s="173"/>
      <c r="LZH235" s="173"/>
      <c r="LZI235" s="173"/>
      <c r="LZJ235" s="173"/>
      <c r="LZK235" s="173"/>
      <c r="LZL235" s="173"/>
      <c r="LZM235" s="173"/>
      <c r="LZN235" s="173"/>
      <c r="LZO235" s="173"/>
      <c r="LZP235" s="173"/>
      <c r="LZQ235" s="173"/>
      <c r="LZR235" s="173"/>
      <c r="LZS235" s="173"/>
      <c r="LZT235" s="173"/>
      <c r="LZU235" s="173"/>
      <c r="LZV235" s="173"/>
      <c r="LZW235" s="173"/>
      <c r="LZX235" s="173"/>
      <c r="LZY235" s="173"/>
      <c r="LZZ235" s="173"/>
      <c r="MAA235" s="173"/>
      <c r="MAB235" s="173"/>
      <c r="MAC235" s="173"/>
      <c r="MAD235" s="173"/>
      <c r="MAE235" s="173"/>
      <c r="MAF235" s="173"/>
      <c r="MAG235" s="173"/>
      <c r="MAH235" s="173"/>
      <c r="MAI235" s="173"/>
      <c r="MAJ235" s="173"/>
      <c r="MAK235" s="173"/>
      <c r="MAL235" s="173"/>
      <c r="MAM235" s="173"/>
      <c r="MAN235" s="173"/>
      <c r="MAO235" s="173"/>
      <c r="MAP235" s="173"/>
      <c r="MAQ235" s="173"/>
      <c r="MAR235" s="173"/>
      <c r="MAS235" s="173"/>
      <c r="MAT235" s="173"/>
      <c r="MAU235" s="173"/>
      <c r="MAV235" s="173"/>
      <c r="MAW235" s="173"/>
      <c r="MAX235" s="173"/>
      <c r="MAY235" s="173"/>
      <c r="MAZ235" s="173"/>
      <c r="MBA235" s="173"/>
      <c r="MBB235" s="173"/>
      <c r="MBC235" s="173"/>
      <c r="MBD235" s="173"/>
      <c r="MBE235" s="173"/>
      <c r="MBF235" s="173"/>
      <c r="MBG235" s="173"/>
      <c r="MBH235" s="173"/>
      <c r="MBI235" s="173"/>
      <c r="MBJ235" s="173"/>
      <c r="MBK235" s="173"/>
      <c r="MBL235" s="173"/>
      <c r="MBM235" s="173"/>
      <c r="MBN235" s="173"/>
      <c r="MBO235" s="173"/>
      <c r="MBP235" s="173"/>
      <c r="MBQ235" s="173"/>
      <c r="MBR235" s="173"/>
      <c r="MBS235" s="173"/>
      <c r="MBT235" s="173"/>
      <c r="MBU235" s="173"/>
      <c r="MBV235" s="173"/>
      <c r="MBW235" s="173"/>
      <c r="MBX235" s="173"/>
      <c r="MBY235" s="173"/>
      <c r="MBZ235" s="173"/>
      <c r="MCA235" s="173"/>
      <c r="MCB235" s="173"/>
      <c r="MCC235" s="173"/>
      <c r="MCD235" s="173"/>
      <c r="MCE235" s="173"/>
      <c r="MCF235" s="173"/>
      <c r="MCG235" s="173"/>
      <c r="MCH235" s="173"/>
      <c r="MCI235" s="173"/>
      <c r="MCJ235" s="173"/>
      <c r="MCK235" s="173"/>
      <c r="MCL235" s="173"/>
      <c r="MCM235" s="173"/>
      <c r="MCN235" s="173"/>
      <c r="MCO235" s="173"/>
      <c r="MCP235" s="173"/>
      <c r="MCQ235" s="173"/>
      <c r="MCR235" s="173"/>
      <c r="MCS235" s="173"/>
      <c r="MCT235" s="173"/>
      <c r="MCU235" s="173"/>
      <c r="MCV235" s="173"/>
      <c r="MCW235" s="173"/>
      <c r="MCX235" s="173"/>
      <c r="MCY235" s="173"/>
      <c r="MCZ235" s="173"/>
      <c r="MDA235" s="173"/>
      <c r="MDB235" s="173"/>
      <c r="MDC235" s="173"/>
      <c r="MDD235" s="173"/>
      <c r="MDE235" s="173"/>
      <c r="MDF235" s="173"/>
      <c r="MDG235" s="173"/>
      <c r="MDH235" s="173"/>
      <c r="MDI235" s="173"/>
      <c r="MDJ235" s="173"/>
      <c r="MDK235" s="173"/>
      <c r="MDL235" s="173"/>
      <c r="MDM235" s="173"/>
      <c r="MDN235" s="173"/>
      <c r="MDO235" s="173"/>
      <c r="MDP235" s="173"/>
      <c r="MDQ235" s="173"/>
      <c r="MDR235" s="173"/>
      <c r="MDS235" s="173"/>
      <c r="MDT235" s="173"/>
      <c r="MDU235" s="173"/>
      <c r="MDV235" s="173"/>
      <c r="MDW235" s="173"/>
      <c r="MDX235" s="173"/>
      <c r="MDY235" s="173"/>
      <c r="MDZ235" s="173"/>
      <c r="MEA235" s="173"/>
      <c r="MEB235" s="173"/>
      <c r="MEC235" s="173"/>
      <c r="MED235" s="173"/>
      <c r="MEE235" s="173"/>
      <c r="MEF235" s="173"/>
      <c r="MEG235" s="173"/>
      <c r="MEH235" s="173"/>
      <c r="MEI235" s="173"/>
      <c r="MEJ235" s="173"/>
      <c r="MEK235" s="173"/>
      <c r="MEL235" s="173"/>
      <c r="MEM235" s="173"/>
      <c r="MEN235" s="173"/>
      <c r="MEO235" s="173"/>
      <c r="MEP235" s="173"/>
      <c r="MEQ235" s="173"/>
      <c r="MER235" s="173"/>
      <c r="MES235" s="173"/>
      <c r="MET235" s="173"/>
      <c r="MEU235" s="173"/>
      <c r="MEV235" s="173"/>
      <c r="MEW235" s="173"/>
      <c r="MEX235" s="173"/>
      <c r="MEY235" s="173"/>
      <c r="MEZ235" s="173"/>
      <c r="MFA235" s="173"/>
      <c r="MFB235" s="173"/>
      <c r="MFC235" s="173"/>
      <c r="MFD235" s="173"/>
      <c r="MFE235" s="173"/>
      <c r="MFF235" s="173"/>
      <c r="MFG235" s="173"/>
      <c r="MFH235" s="173"/>
      <c r="MFI235" s="173"/>
      <c r="MFJ235" s="173"/>
      <c r="MFK235" s="173"/>
      <c r="MFL235" s="173"/>
      <c r="MFM235" s="173"/>
      <c r="MFN235" s="173"/>
      <c r="MFO235" s="173"/>
      <c r="MFP235" s="173"/>
      <c r="MFQ235" s="173"/>
      <c r="MFR235" s="173"/>
      <c r="MFS235" s="173"/>
      <c r="MFT235" s="173"/>
      <c r="MFU235" s="173"/>
      <c r="MFV235" s="173"/>
      <c r="MFW235" s="173"/>
      <c r="MFX235" s="173"/>
      <c r="MFY235" s="173"/>
      <c r="MFZ235" s="173"/>
      <c r="MGA235" s="173"/>
      <c r="MGB235" s="173"/>
      <c r="MGC235" s="173"/>
      <c r="MGD235" s="173"/>
      <c r="MGE235" s="173"/>
      <c r="MGF235" s="173"/>
      <c r="MGG235" s="173"/>
      <c r="MGH235" s="173"/>
      <c r="MGI235" s="173"/>
      <c r="MGJ235" s="173"/>
      <c r="MGK235" s="173"/>
      <c r="MGL235" s="173"/>
      <c r="MGM235" s="173"/>
      <c r="MGN235" s="173"/>
      <c r="MGO235" s="173"/>
      <c r="MGP235" s="173"/>
      <c r="MGQ235" s="173"/>
      <c r="MGR235" s="173"/>
      <c r="MGS235" s="173"/>
      <c r="MGT235" s="173"/>
      <c r="MGU235" s="173"/>
      <c r="MGV235" s="173"/>
      <c r="MGW235" s="173"/>
      <c r="MGX235" s="173"/>
      <c r="MGY235" s="173"/>
      <c r="MGZ235" s="173"/>
      <c r="MHA235" s="173"/>
      <c r="MHB235" s="173"/>
      <c r="MHC235" s="173"/>
      <c r="MHD235" s="173"/>
      <c r="MHE235" s="173"/>
      <c r="MHF235" s="173"/>
      <c r="MHG235" s="173"/>
      <c r="MHH235" s="173"/>
      <c r="MHI235" s="173"/>
      <c r="MHJ235" s="173"/>
      <c r="MHK235" s="173"/>
      <c r="MHL235" s="173"/>
      <c r="MHM235" s="173"/>
      <c r="MHN235" s="173"/>
      <c r="MHO235" s="173"/>
      <c r="MHP235" s="173"/>
      <c r="MHQ235" s="173"/>
      <c r="MHR235" s="173"/>
      <c r="MHS235" s="173"/>
      <c r="MHT235" s="173"/>
      <c r="MHU235" s="173"/>
      <c r="MHV235" s="173"/>
      <c r="MHW235" s="173"/>
      <c r="MHX235" s="173"/>
      <c r="MHY235" s="173"/>
      <c r="MHZ235" s="173"/>
      <c r="MIA235" s="173"/>
      <c r="MIB235" s="173"/>
      <c r="MIC235" s="173"/>
      <c r="MID235" s="173"/>
      <c r="MIE235" s="173"/>
      <c r="MIF235" s="173"/>
      <c r="MIG235" s="173"/>
      <c r="MIH235" s="173"/>
      <c r="MII235" s="173"/>
      <c r="MIJ235" s="173"/>
      <c r="MIK235" s="173"/>
      <c r="MIL235" s="173"/>
      <c r="MIM235" s="173"/>
      <c r="MIN235" s="173"/>
      <c r="MIO235" s="173"/>
      <c r="MIP235" s="173"/>
      <c r="MIQ235" s="173"/>
      <c r="MIR235" s="173"/>
      <c r="MIS235" s="173"/>
      <c r="MIT235" s="173"/>
      <c r="MIU235" s="173"/>
      <c r="MIV235" s="173"/>
      <c r="MIW235" s="173"/>
      <c r="MIX235" s="173"/>
      <c r="MIY235" s="173"/>
      <c r="MIZ235" s="173"/>
      <c r="MJA235" s="173"/>
      <c r="MJB235" s="173"/>
      <c r="MJC235" s="173"/>
      <c r="MJD235" s="173"/>
      <c r="MJE235" s="173"/>
      <c r="MJF235" s="173"/>
      <c r="MJG235" s="173"/>
      <c r="MJH235" s="173"/>
      <c r="MJI235" s="173"/>
      <c r="MJJ235" s="173"/>
      <c r="MJK235" s="173"/>
      <c r="MJL235" s="173"/>
      <c r="MJM235" s="173"/>
      <c r="MJN235" s="173"/>
      <c r="MJO235" s="173"/>
      <c r="MJP235" s="173"/>
      <c r="MJQ235" s="173"/>
      <c r="MJR235" s="173"/>
      <c r="MJS235" s="173"/>
      <c r="MJT235" s="173"/>
      <c r="MJU235" s="173"/>
      <c r="MJV235" s="173"/>
      <c r="MJW235" s="173"/>
      <c r="MJX235" s="173"/>
      <c r="MJY235" s="173"/>
      <c r="MJZ235" s="173"/>
      <c r="MKA235" s="173"/>
      <c r="MKB235" s="173"/>
      <c r="MKC235" s="173"/>
      <c r="MKD235" s="173"/>
      <c r="MKE235" s="173"/>
      <c r="MKF235" s="173"/>
      <c r="MKG235" s="173"/>
      <c r="MKH235" s="173"/>
      <c r="MKI235" s="173"/>
      <c r="MKJ235" s="173"/>
      <c r="MKK235" s="173"/>
      <c r="MKL235" s="173"/>
      <c r="MKM235" s="173"/>
      <c r="MKN235" s="173"/>
      <c r="MKO235" s="173"/>
      <c r="MKP235" s="173"/>
      <c r="MKQ235" s="173"/>
      <c r="MKR235" s="173"/>
      <c r="MKS235" s="173"/>
      <c r="MKT235" s="173"/>
      <c r="MKU235" s="173"/>
      <c r="MKV235" s="173"/>
      <c r="MKW235" s="173"/>
      <c r="MKX235" s="173"/>
      <c r="MKY235" s="173"/>
      <c r="MKZ235" s="173"/>
      <c r="MLA235" s="173"/>
      <c r="MLB235" s="173"/>
      <c r="MLC235" s="173"/>
      <c r="MLD235" s="173"/>
      <c r="MLE235" s="173"/>
      <c r="MLF235" s="173"/>
      <c r="MLG235" s="173"/>
      <c r="MLH235" s="173"/>
      <c r="MLI235" s="173"/>
      <c r="MLJ235" s="173"/>
      <c r="MLK235" s="173"/>
      <c r="MLL235" s="173"/>
      <c r="MLM235" s="173"/>
      <c r="MLN235" s="173"/>
      <c r="MLO235" s="173"/>
      <c r="MLP235" s="173"/>
      <c r="MLQ235" s="173"/>
      <c r="MLR235" s="173"/>
      <c r="MLS235" s="173"/>
      <c r="MLT235" s="173"/>
      <c r="MLU235" s="173"/>
      <c r="MLV235" s="173"/>
      <c r="MLW235" s="173"/>
      <c r="MLX235" s="173"/>
      <c r="MLY235" s="173"/>
      <c r="MLZ235" s="173"/>
      <c r="MMA235" s="173"/>
      <c r="MMB235" s="173"/>
      <c r="MMC235" s="173"/>
      <c r="MMD235" s="173"/>
      <c r="MME235" s="173"/>
      <c r="MMF235" s="173"/>
      <c r="MMG235" s="173"/>
      <c r="MMH235" s="173"/>
      <c r="MMI235" s="173"/>
      <c r="MMJ235" s="173"/>
      <c r="MMK235" s="173"/>
      <c r="MML235" s="173"/>
      <c r="MMM235" s="173"/>
      <c r="MMN235" s="173"/>
      <c r="MMO235" s="173"/>
      <c r="MMP235" s="173"/>
      <c r="MMQ235" s="173"/>
      <c r="MMR235" s="173"/>
      <c r="MMS235" s="173"/>
      <c r="MMT235" s="173"/>
      <c r="MMU235" s="173"/>
      <c r="MMV235" s="173"/>
      <c r="MMW235" s="173"/>
      <c r="MMX235" s="173"/>
      <c r="MMY235" s="173"/>
      <c r="MMZ235" s="173"/>
      <c r="MNA235" s="173"/>
      <c r="MNB235" s="173"/>
      <c r="MNC235" s="173"/>
      <c r="MND235" s="173"/>
      <c r="MNE235" s="173"/>
      <c r="MNF235" s="173"/>
      <c r="MNG235" s="173"/>
      <c r="MNH235" s="173"/>
      <c r="MNI235" s="173"/>
      <c r="MNJ235" s="173"/>
      <c r="MNK235" s="173"/>
      <c r="MNL235" s="173"/>
      <c r="MNM235" s="173"/>
      <c r="MNN235" s="173"/>
      <c r="MNO235" s="173"/>
      <c r="MNP235" s="173"/>
      <c r="MNQ235" s="173"/>
      <c r="MNR235" s="173"/>
      <c r="MNS235" s="173"/>
      <c r="MNT235" s="173"/>
      <c r="MNU235" s="173"/>
      <c r="MNV235" s="173"/>
      <c r="MNW235" s="173"/>
      <c r="MNX235" s="173"/>
      <c r="MNY235" s="173"/>
      <c r="MNZ235" s="173"/>
      <c r="MOA235" s="173"/>
      <c r="MOB235" s="173"/>
      <c r="MOC235" s="173"/>
      <c r="MOD235" s="173"/>
      <c r="MOE235" s="173"/>
      <c r="MOF235" s="173"/>
      <c r="MOG235" s="173"/>
      <c r="MOH235" s="173"/>
      <c r="MOI235" s="173"/>
      <c r="MOJ235" s="173"/>
      <c r="MOK235" s="173"/>
      <c r="MOL235" s="173"/>
      <c r="MOM235" s="173"/>
      <c r="MON235" s="173"/>
      <c r="MOO235" s="173"/>
      <c r="MOP235" s="173"/>
      <c r="MOQ235" s="173"/>
      <c r="MOR235" s="173"/>
      <c r="MOS235" s="173"/>
      <c r="MOT235" s="173"/>
      <c r="MOU235" s="173"/>
      <c r="MOV235" s="173"/>
      <c r="MOW235" s="173"/>
      <c r="MOX235" s="173"/>
      <c r="MOY235" s="173"/>
      <c r="MOZ235" s="173"/>
      <c r="MPA235" s="173"/>
      <c r="MPB235" s="173"/>
      <c r="MPC235" s="173"/>
      <c r="MPD235" s="173"/>
      <c r="MPE235" s="173"/>
      <c r="MPF235" s="173"/>
      <c r="MPG235" s="173"/>
      <c r="MPH235" s="173"/>
      <c r="MPI235" s="173"/>
      <c r="MPJ235" s="173"/>
      <c r="MPK235" s="173"/>
      <c r="MPL235" s="173"/>
      <c r="MPM235" s="173"/>
      <c r="MPN235" s="173"/>
      <c r="MPO235" s="173"/>
      <c r="MPP235" s="173"/>
      <c r="MPQ235" s="173"/>
      <c r="MPR235" s="173"/>
      <c r="MPS235" s="173"/>
      <c r="MPT235" s="173"/>
      <c r="MPU235" s="173"/>
      <c r="MPV235" s="173"/>
      <c r="MPW235" s="173"/>
      <c r="MPX235" s="173"/>
      <c r="MPY235" s="173"/>
      <c r="MPZ235" s="173"/>
      <c r="MQA235" s="173"/>
      <c r="MQB235" s="173"/>
      <c r="MQC235" s="173"/>
      <c r="MQD235" s="173"/>
      <c r="MQE235" s="173"/>
      <c r="MQF235" s="173"/>
      <c r="MQG235" s="173"/>
      <c r="MQH235" s="173"/>
      <c r="MQI235" s="173"/>
      <c r="MQJ235" s="173"/>
      <c r="MQK235" s="173"/>
      <c r="MQL235" s="173"/>
      <c r="MQM235" s="173"/>
      <c r="MQN235" s="173"/>
      <c r="MQO235" s="173"/>
      <c r="MQP235" s="173"/>
      <c r="MQQ235" s="173"/>
      <c r="MQR235" s="173"/>
      <c r="MQS235" s="173"/>
      <c r="MQT235" s="173"/>
      <c r="MQU235" s="173"/>
      <c r="MQV235" s="173"/>
      <c r="MQW235" s="173"/>
      <c r="MQX235" s="173"/>
      <c r="MQY235" s="173"/>
      <c r="MQZ235" s="173"/>
      <c r="MRA235" s="173"/>
      <c r="MRB235" s="173"/>
      <c r="MRC235" s="173"/>
      <c r="MRD235" s="173"/>
      <c r="MRE235" s="173"/>
      <c r="MRF235" s="173"/>
      <c r="MRG235" s="173"/>
      <c r="MRH235" s="173"/>
      <c r="MRI235" s="173"/>
      <c r="MRJ235" s="173"/>
      <c r="MRK235" s="173"/>
      <c r="MRL235" s="173"/>
      <c r="MRM235" s="173"/>
      <c r="MRN235" s="173"/>
      <c r="MRO235" s="173"/>
      <c r="MRP235" s="173"/>
      <c r="MRQ235" s="173"/>
      <c r="MRR235" s="173"/>
      <c r="MRS235" s="173"/>
      <c r="MRT235" s="173"/>
      <c r="MRU235" s="173"/>
      <c r="MRV235" s="173"/>
      <c r="MRW235" s="173"/>
      <c r="MRX235" s="173"/>
      <c r="MRY235" s="173"/>
      <c r="MRZ235" s="173"/>
      <c r="MSA235" s="173"/>
      <c r="MSB235" s="173"/>
      <c r="MSC235" s="173"/>
      <c r="MSD235" s="173"/>
      <c r="MSE235" s="173"/>
      <c r="MSF235" s="173"/>
      <c r="MSG235" s="173"/>
      <c r="MSH235" s="173"/>
      <c r="MSI235" s="173"/>
      <c r="MSJ235" s="173"/>
      <c r="MSK235" s="173"/>
      <c r="MSL235" s="173"/>
      <c r="MSM235" s="173"/>
      <c r="MSN235" s="173"/>
      <c r="MSO235" s="173"/>
      <c r="MSP235" s="173"/>
      <c r="MSQ235" s="173"/>
      <c r="MSR235" s="173"/>
      <c r="MSS235" s="173"/>
      <c r="MST235" s="173"/>
      <c r="MSU235" s="173"/>
      <c r="MSV235" s="173"/>
      <c r="MSW235" s="173"/>
      <c r="MSX235" s="173"/>
      <c r="MSY235" s="173"/>
      <c r="MSZ235" s="173"/>
      <c r="MTA235" s="173"/>
      <c r="MTB235" s="173"/>
      <c r="MTC235" s="173"/>
      <c r="MTD235" s="173"/>
      <c r="MTE235" s="173"/>
      <c r="MTF235" s="173"/>
      <c r="MTG235" s="173"/>
      <c r="MTH235" s="173"/>
      <c r="MTI235" s="173"/>
      <c r="MTJ235" s="173"/>
      <c r="MTK235" s="173"/>
      <c r="MTL235" s="173"/>
      <c r="MTM235" s="173"/>
      <c r="MTN235" s="173"/>
      <c r="MTO235" s="173"/>
      <c r="MTP235" s="173"/>
      <c r="MTQ235" s="173"/>
      <c r="MTR235" s="173"/>
      <c r="MTS235" s="173"/>
      <c r="MTT235" s="173"/>
      <c r="MTU235" s="173"/>
      <c r="MTV235" s="173"/>
      <c r="MTW235" s="173"/>
      <c r="MTX235" s="173"/>
      <c r="MTY235" s="173"/>
      <c r="MTZ235" s="173"/>
      <c r="MUA235" s="173"/>
      <c r="MUB235" s="173"/>
      <c r="MUC235" s="173"/>
      <c r="MUD235" s="173"/>
      <c r="MUE235" s="173"/>
      <c r="MUF235" s="173"/>
      <c r="MUG235" s="173"/>
      <c r="MUH235" s="173"/>
      <c r="MUI235" s="173"/>
      <c r="MUJ235" s="173"/>
      <c r="MUK235" s="173"/>
      <c r="MUL235" s="173"/>
      <c r="MUM235" s="173"/>
      <c r="MUN235" s="173"/>
      <c r="MUO235" s="173"/>
      <c r="MUP235" s="173"/>
      <c r="MUQ235" s="173"/>
      <c r="MUR235" s="173"/>
      <c r="MUS235" s="173"/>
      <c r="MUT235" s="173"/>
      <c r="MUU235" s="173"/>
      <c r="MUV235" s="173"/>
      <c r="MUW235" s="173"/>
      <c r="MUX235" s="173"/>
      <c r="MUY235" s="173"/>
      <c r="MUZ235" s="173"/>
      <c r="MVA235" s="173"/>
      <c r="MVB235" s="173"/>
      <c r="MVC235" s="173"/>
      <c r="MVD235" s="173"/>
      <c r="MVE235" s="173"/>
      <c r="MVF235" s="173"/>
      <c r="MVG235" s="173"/>
      <c r="MVH235" s="173"/>
      <c r="MVI235" s="173"/>
      <c r="MVJ235" s="173"/>
      <c r="MVK235" s="173"/>
      <c r="MVL235" s="173"/>
      <c r="MVM235" s="173"/>
      <c r="MVN235" s="173"/>
      <c r="MVO235" s="173"/>
      <c r="MVP235" s="173"/>
      <c r="MVQ235" s="173"/>
      <c r="MVR235" s="173"/>
      <c r="MVS235" s="173"/>
      <c r="MVT235" s="173"/>
      <c r="MVU235" s="173"/>
      <c r="MVV235" s="173"/>
      <c r="MVW235" s="173"/>
      <c r="MVX235" s="173"/>
      <c r="MVY235" s="173"/>
      <c r="MVZ235" s="173"/>
      <c r="MWA235" s="173"/>
      <c r="MWB235" s="173"/>
      <c r="MWC235" s="173"/>
      <c r="MWD235" s="173"/>
      <c r="MWE235" s="173"/>
      <c r="MWF235" s="173"/>
      <c r="MWG235" s="173"/>
      <c r="MWH235" s="173"/>
      <c r="MWI235" s="173"/>
      <c r="MWJ235" s="173"/>
      <c r="MWK235" s="173"/>
      <c r="MWL235" s="173"/>
      <c r="MWM235" s="173"/>
      <c r="MWN235" s="173"/>
      <c r="MWO235" s="173"/>
      <c r="MWP235" s="173"/>
      <c r="MWQ235" s="173"/>
      <c r="MWR235" s="173"/>
      <c r="MWS235" s="173"/>
      <c r="MWT235" s="173"/>
      <c r="MWU235" s="173"/>
      <c r="MWV235" s="173"/>
      <c r="MWW235" s="173"/>
      <c r="MWX235" s="173"/>
      <c r="MWY235" s="173"/>
      <c r="MWZ235" s="173"/>
      <c r="MXA235" s="173"/>
      <c r="MXB235" s="173"/>
      <c r="MXC235" s="173"/>
      <c r="MXD235" s="173"/>
      <c r="MXE235" s="173"/>
      <c r="MXF235" s="173"/>
      <c r="MXG235" s="173"/>
      <c r="MXH235" s="173"/>
      <c r="MXI235" s="173"/>
      <c r="MXJ235" s="173"/>
      <c r="MXK235" s="173"/>
      <c r="MXL235" s="173"/>
      <c r="MXM235" s="173"/>
      <c r="MXN235" s="173"/>
      <c r="MXO235" s="173"/>
      <c r="MXP235" s="173"/>
      <c r="MXQ235" s="173"/>
      <c r="MXR235" s="173"/>
      <c r="MXS235" s="173"/>
      <c r="MXT235" s="173"/>
      <c r="MXU235" s="173"/>
      <c r="MXV235" s="173"/>
      <c r="MXW235" s="173"/>
      <c r="MXX235" s="173"/>
      <c r="MXY235" s="173"/>
      <c r="MXZ235" s="173"/>
      <c r="MYA235" s="173"/>
      <c r="MYB235" s="173"/>
      <c r="MYC235" s="173"/>
      <c r="MYD235" s="173"/>
      <c r="MYE235" s="173"/>
      <c r="MYF235" s="173"/>
      <c r="MYG235" s="173"/>
      <c r="MYH235" s="173"/>
      <c r="MYI235" s="173"/>
      <c r="MYJ235" s="173"/>
      <c r="MYK235" s="173"/>
      <c r="MYL235" s="173"/>
      <c r="MYM235" s="173"/>
      <c r="MYN235" s="173"/>
      <c r="MYO235" s="173"/>
      <c r="MYP235" s="173"/>
      <c r="MYQ235" s="173"/>
      <c r="MYR235" s="173"/>
      <c r="MYS235" s="173"/>
      <c r="MYT235" s="173"/>
      <c r="MYU235" s="173"/>
      <c r="MYV235" s="173"/>
      <c r="MYW235" s="173"/>
      <c r="MYX235" s="173"/>
      <c r="MYY235" s="173"/>
      <c r="MYZ235" s="173"/>
      <c r="MZA235" s="173"/>
      <c r="MZB235" s="173"/>
      <c r="MZC235" s="173"/>
      <c r="MZD235" s="173"/>
      <c r="MZE235" s="173"/>
      <c r="MZF235" s="173"/>
      <c r="MZG235" s="173"/>
      <c r="MZH235" s="173"/>
      <c r="MZI235" s="173"/>
      <c r="MZJ235" s="173"/>
      <c r="MZK235" s="173"/>
      <c r="MZL235" s="173"/>
      <c r="MZM235" s="173"/>
      <c r="MZN235" s="173"/>
      <c r="MZO235" s="173"/>
      <c r="MZP235" s="173"/>
      <c r="MZQ235" s="173"/>
      <c r="MZR235" s="173"/>
      <c r="MZS235" s="173"/>
      <c r="MZT235" s="173"/>
      <c r="MZU235" s="173"/>
      <c r="MZV235" s="173"/>
      <c r="MZW235" s="173"/>
      <c r="MZX235" s="173"/>
      <c r="MZY235" s="173"/>
      <c r="MZZ235" s="173"/>
      <c r="NAA235" s="173"/>
      <c r="NAB235" s="173"/>
      <c r="NAC235" s="173"/>
      <c r="NAD235" s="173"/>
      <c r="NAE235" s="173"/>
      <c r="NAF235" s="173"/>
      <c r="NAG235" s="173"/>
      <c r="NAH235" s="173"/>
      <c r="NAI235" s="173"/>
      <c r="NAJ235" s="173"/>
      <c r="NAK235" s="173"/>
      <c r="NAL235" s="173"/>
      <c r="NAM235" s="173"/>
      <c r="NAN235" s="173"/>
      <c r="NAO235" s="173"/>
      <c r="NAP235" s="173"/>
      <c r="NAQ235" s="173"/>
      <c r="NAR235" s="173"/>
      <c r="NAS235" s="173"/>
      <c r="NAT235" s="173"/>
      <c r="NAU235" s="173"/>
      <c r="NAV235" s="173"/>
      <c r="NAW235" s="173"/>
      <c r="NAX235" s="173"/>
      <c r="NAY235" s="173"/>
      <c r="NAZ235" s="173"/>
      <c r="NBA235" s="173"/>
      <c r="NBB235" s="173"/>
      <c r="NBC235" s="173"/>
      <c r="NBD235" s="173"/>
      <c r="NBE235" s="173"/>
      <c r="NBF235" s="173"/>
      <c r="NBG235" s="173"/>
      <c r="NBH235" s="173"/>
      <c r="NBI235" s="173"/>
      <c r="NBJ235" s="173"/>
      <c r="NBK235" s="173"/>
      <c r="NBL235" s="173"/>
      <c r="NBM235" s="173"/>
      <c r="NBN235" s="173"/>
      <c r="NBO235" s="173"/>
      <c r="NBP235" s="173"/>
      <c r="NBQ235" s="173"/>
      <c r="NBR235" s="173"/>
      <c r="NBS235" s="173"/>
      <c r="NBT235" s="173"/>
      <c r="NBU235" s="173"/>
      <c r="NBV235" s="173"/>
      <c r="NBW235" s="173"/>
      <c r="NBX235" s="173"/>
      <c r="NBY235" s="173"/>
      <c r="NBZ235" s="173"/>
      <c r="NCA235" s="173"/>
      <c r="NCB235" s="173"/>
      <c r="NCC235" s="173"/>
      <c r="NCD235" s="173"/>
      <c r="NCE235" s="173"/>
      <c r="NCF235" s="173"/>
      <c r="NCG235" s="173"/>
      <c r="NCH235" s="173"/>
      <c r="NCI235" s="173"/>
      <c r="NCJ235" s="173"/>
      <c r="NCK235" s="173"/>
      <c r="NCL235" s="173"/>
      <c r="NCM235" s="173"/>
      <c r="NCN235" s="173"/>
      <c r="NCO235" s="173"/>
      <c r="NCP235" s="173"/>
      <c r="NCQ235" s="173"/>
      <c r="NCR235" s="173"/>
      <c r="NCS235" s="173"/>
      <c r="NCT235" s="173"/>
      <c r="NCU235" s="173"/>
      <c r="NCV235" s="173"/>
      <c r="NCW235" s="173"/>
      <c r="NCX235" s="173"/>
      <c r="NCY235" s="173"/>
      <c r="NCZ235" s="173"/>
      <c r="NDA235" s="173"/>
      <c r="NDB235" s="173"/>
      <c r="NDC235" s="173"/>
      <c r="NDD235" s="173"/>
      <c r="NDE235" s="173"/>
      <c r="NDF235" s="173"/>
      <c r="NDG235" s="173"/>
      <c r="NDH235" s="173"/>
      <c r="NDI235" s="173"/>
      <c r="NDJ235" s="173"/>
      <c r="NDK235" s="173"/>
      <c r="NDL235" s="173"/>
      <c r="NDM235" s="173"/>
      <c r="NDN235" s="173"/>
      <c r="NDO235" s="173"/>
      <c r="NDP235" s="173"/>
      <c r="NDQ235" s="173"/>
      <c r="NDR235" s="173"/>
      <c r="NDS235" s="173"/>
      <c r="NDT235" s="173"/>
      <c r="NDU235" s="173"/>
      <c r="NDV235" s="173"/>
      <c r="NDW235" s="173"/>
      <c r="NDX235" s="173"/>
      <c r="NDY235" s="173"/>
      <c r="NDZ235" s="173"/>
      <c r="NEA235" s="173"/>
      <c r="NEB235" s="173"/>
      <c r="NEC235" s="173"/>
      <c r="NED235" s="173"/>
      <c r="NEE235" s="173"/>
      <c r="NEF235" s="173"/>
      <c r="NEG235" s="173"/>
      <c r="NEH235" s="173"/>
      <c r="NEI235" s="173"/>
      <c r="NEJ235" s="173"/>
      <c r="NEK235" s="173"/>
      <c r="NEL235" s="173"/>
      <c r="NEM235" s="173"/>
      <c r="NEN235" s="173"/>
      <c r="NEO235" s="173"/>
      <c r="NEP235" s="173"/>
      <c r="NEQ235" s="173"/>
      <c r="NER235" s="173"/>
      <c r="NES235" s="173"/>
      <c r="NET235" s="173"/>
      <c r="NEU235" s="173"/>
      <c r="NEV235" s="173"/>
      <c r="NEW235" s="173"/>
      <c r="NEX235" s="173"/>
      <c r="NEY235" s="173"/>
      <c r="NEZ235" s="173"/>
      <c r="NFA235" s="173"/>
      <c r="NFB235" s="173"/>
      <c r="NFC235" s="173"/>
      <c r="NFD235" s="173"/>
      <c r="NFE235" s="173"/>
      <c r="NFF235" s="173"/>
      <c r="NFG235" s="173"/>
      <c r="NFH235" s="173"/>
      <c r="NFI235" s="173"/>
      <c r="NFJ235" s="173"/>
      <c r="NFK235" s="173"/>
      <c r="NFL235" s="173"/>
      <c r="NFM235" s="173"/>
      <c r="NFN235" s="173"/>
      <c r="NFO235" s="173"/>
      <c r="NFP235" s="173"/>
      <c r="NFQ235" s="173"/>
      <c r="NFR235" s="173"/>
      <c r="NFS235" s="173"/>
      <c r="NFT235" s="173"/>
      <c r="NFU235" s="173"/>
      <c r="NFV235" s="173"/>
      <c r="NFW235" s="173"/>
      <c r="NFX235" s="173"/>
      <c r="NFY235" s="173"/>
      <c r="NFZ235" s="173"/>
      <c r="NGA235" s="173"/>
      <c r="NGB235" s="173"/>
      <c r="NGC235" s="173"/>
      <c r="NGD235" s="173"/>
      <c r="NGE235" s="173"/>
      <c r="NGF235" s="173"/>
      <c r="NGG235" s="173"/>
      <c r="NGH235" s="173"/>
      <c r="NGI235" s="173"/>
      <c r="NGJ235" s="173"/>
      <c r="NGK235" s="173"/>
      <c r="NGL235" s="173"/>
      <c r="NGM235" s="173"/>
      <c r="NGN235" s="173"/>
      <c r="NGO235" s="173"/>
      <c r="NGP235" s="173"/>
      <c r="NGQ235" s="173"/>
      <c r="NGR235" s="173"/>
      <c r="NGS235" s="173"/>
      <c r="NGT235" s="173"/>
      <c r="NGU235" s="173"/>
      <c r="NGV235" s="173"/>
      <c r="NGW235" s="173"/>
      <c r="NGX235" s="173"/>
      <c r="NGY235" s="173"/>
      <c r="NGZ235" s="173"/>
      <c r="NHA235" s="173"/>
      <c r="NHB235" s="173"/>
      <c r="NHC235" s="173"/>
      <c r="NHD235" s="173"/>
      <c r="NHE235" s="173"/>
      <c r="NHF235" s="173"/>
      <c r="NHG235" s="173"/>
      <c r="NHH235" s="173"/>
      <c r="NHI235" s="173"/>
      <c r="NHJ235" s="173"/>
      <c r="NHK235" s="173"/>
      <c r="NHL235" s="173"/>
      <c r="NHM235" s="173"/>
      <c r="NHN235" s="173"/>
      <c r="NHO235" s="173"/>
      <c r="NHP235" s="173"/>
      <c r="NHQ235" s="173"/>
      <c r="NHR235" s="173"/>
      <c r="NHS235" s="173"/>
      <c r="NHT235" s="173"/>
      <c r="NHU235" s="173"/>
      <c r="NHV235" s="173"/>
      <c r="NHW235" s="173"/>
      <c r="NHX235" s="173"/>
      <c r="NHY235" s="173"/>
      <c r="NHZ235" s="173"/>
      <c r="NIA235" s="173"/>
      <c r="NIB235" s="173"/>
      <c r="NIC235" s="173"/>
      <c r="NID235" s="173"/>
      <c r="NIE235" s="173"/>
      <c r="NIF235" s="173"/>
      <c r="NIG235" s="173"/>
      <c r="NIH235" s="173"/>
      <c r="NII235" s="173"/>
      <c r="NIJ235" s="173"/>
      <c r="NIK235" s="173"/>
      <c r="NIL235" s="173"/>
      <c r="NIM235" s="173"/>
      <c r="NIN235" s="173"/>
      <c r="NIO235" s="173"/>
      <c r="NIP235" s="173"/>
      <c r="NIQ235" s="173"/>
      <c r="NIR235" s="173"/>
      <c r="NIS235" s="173"/>
      <c r="NIT235" s="173"/>
      <c r="NIU235" s="173"/>
      <c r="NIV235" s="173"/>
      <c r="NIW235" s="173"/>
      <c r="NIX235" s="173"/>
      <c r="NIY235" s="173"/>
      <c r="NIZ235" s="173"/>
      <c r="NJA235" s="173"/>
      <c r="NJB235" s="173"/>
      <c r="NJC235" s="173"/>
      <c r="NJD235" s="173"/>
      <c r="NJE235" s="173"/>
      <c r="NJF235" s="173"/>
      <c r="NJG235" s="173"/>
      <c r="NJH235" s="173"/>
      <c r="NJI235" s="173"/>
      <c r="NJJ235" s="173"/>
      <c r="NJK235" s="173"/>
      <c r="NJL235" s="173"/>
      <c r="NJM235" s="173"/>
      <c r="NJN235" s="173"/>
      <c r="NJO235" s="173"/>
      <c r="NJP235" s="173"/>
      <c r="NJQ235" s="173"/>
      <c r="NJR235" s="173"/>
      <c r="NJS235" s="173"/>
      <c r="NJT235" s="173"/>
      <c r="NJU235" s="173"/>
      <c r="NJV235" s="173"/>
      <c r="NJW235" s="173"/>
      <c r="NJX235" s="173"/>
      <c r="NJY235" s="173"/>
      <c r="NJZ235" s="173"/>
      <c r="NKA235" s="173"/>
      <c r="NKB235" s="173"/>
      <c r="NKC235" s="173"/>
      <c r="NKD235" s="173"/>
      <c r="NKE235" s="173"/>
      <c r="NKF235" s="173"/>
      <c r="NKG235" s="173"/>
      <c r="NKH235" s="173"/>
      <c r="NKI235" s="173"/>
      <c r="NKJ235" s="173"/>
      <c r="NKK235" s="173"/>
      <c r="NKL235" s="173"/>
      <c r="NKM235" s="173"/>
      <c r="NKN235" s="173"/>
      <c r="NKO235" s="173"/>
      <c r="NKP235" s="173"/>
      <c r="NKQ235" s="173"/>
      <c r="NKR235" s="173"/>
      <c r="NKS235" s="173"/>
      <c r="NKT235" s="173"/>
      <c r="NKU235" s="173"/>
      <c r="NKV235" s="173"/>
      <c r="NKW235" s="173"/>
      <c r="NKX235" s="173"/>
      <c r="NKY235" s="173"/>
      <c r="NKZ235" s="173"/>
      <c r="NLA235" s="173"/>
      <c r="NLB235" s="173"/>
      <c r="NLC235" s="173"/>
      <c r="NLD235" s="173"/>
      <c r="NLE235" s="173"/>
      <c r="NLF235" s="173"/>
      <c r="NLG235" s="173"/>
      <c r="NLH235" s="173"/>
      <c r="NLI235" s="173"/>
      <c r="NLJ235" s="173"/>
      <c r="NLK235" s="173"/>
      <c r="NLL235" s="173"/>
      <c r="NLM235" s="173"/>
      <c r="NLN235" s="173"/>
      <c r="NLO235" s="173"/>
      <c r="NLP235" s="173"/>
      <c r="NLQ235" s="173"/>
      <c r="NLR235" s="173"/>
      <c r="NLS235" s="173"/>
      <c r="NLT235" s="173"/>
      <c r="NLU235" s="173"/>
      <c r="NLV235" s="173"/>
      <c r="NLW235" s="173"/>
      <c r="NLX235" s="173"/>
      <c r="NLY235" s="173"/>
      <c r="NLZ235" s="173"/>
      <c r="NMA235" s="173"/>
      <c r="NMB235" s="173"/>
      <c r="NMC235" s="173"/>
      <c r="NMD235" s="173"/>
      <c r="NME235" s="173"/>
      <c r="NMF235" s="173"/>
      <c r="NMG235" s="173"/>
      <c r="NMH235" s="173"/>
      <c r="NMI235" s="173"/>
      <c r="NMJ235" s="173"/>
      <c r="NMK235" s="173"/>
      <c r="NML235" s="173"/>
      <c r="NMM235" s="173"/>
      <c r="NMN235" s="173"/>
      <c r="NMO235" s="173"/>
      <c r="NMP235" s="173"/>
      <c r="NMQ235" s="173"/>
      <c r="NMR235" s="173"/>
      <c r="NMS235" s="173"/>
      <c r="NMT235" s="173"/>
      <c r="NMU235" s="173"/>
      <c r="NMV235" s="173"/>
      <c r="NMW235" s="173"/>
      <c r="NMX235" s="173"/>
      <c r="NMY235" s="173"/>
      <c r="NMZ235" s="173"/>
      <c r="NNA235" s="173"/>
      <c r="NNB235" s="173"/>
      <c r="NNC235" s="173"/>
      <c r="NND235" s="173"/>
      <c r="NNE235" s="173"/>
      <c r="NNF235" s="173"/>
      <c r="NNG235" s="173"/>
      <c r="NNH235" s="173"/>
      <c r="NNI235" s="173"/>
      <c r="NNJ235" s="173"/>
      <c r="NNK235" s="173"/>
      <c r="NNL235" s="173"/>
      <c r="NNM235" s="173"/>
      <c r="NNN235" s="173"/>
      <c r="NNO235" s="173"/>
      <c r="NNP235" s="173"/>
      <c r="NNQ235" s="173"/>
      <c r="NNR235" s="173"/>
      <c r="NNS235" s="173"/>
      <c r="NNT235" s="173"/>
      <c r="NNU235" s="173"/>
      <c r="NNV235" s="173"/>
      <c r="NNW235" s="173"/>
      <c r="NNX235" s="173"/>
      <c r="NNY235" s="173"/>
      <c r="NNZ235" s="173"/>
      <c r="NOA235" s="173"/>
      <c r="NOB235" s="173"/>
      <c r="NOC235" s="173"/>
      <c r="NOD235" s="173"/>
      <c r="NOE235" s="173"/>
      <c r="NOF235" s="173"/>
      <c r="NOG235" s="173"/>
      <c r="NOH235" s="173"/>
      <c r="NOI235" s="173"/>
      <c r="NOJ235" s="173"/>
      <c r="NOK235" s="173"/>
      <c r="NOL235" s="173"/>
      <c r="NOM235" s="173"/>
      <c r="NON235" s="173"/>
      <c r="NOO235" s="173"/>
      <c r="NOP235" s="173"/>
      <c r="NOQ235" s="173"/>
      <c r="NOR235" s="173"/>
      <c r="NOS235" s="173"/>
      <c r="NOT235" s="173"/>
      <c r="NOU235" s="173"/>
      <c r="NOV235" s="173"/>
      <c r="NOW235" s="173"/>
      <c r="NOX235" s="173"/>
      <c r="NOY235" s="173"/>
      <c r="NOZ235" s="173"/>
      <c r="NPA235" s="173"/>
      <c r="NPB235" s="173"/>
      <c r="NPC235" s="173"/>
      <c r="NPD235" s="173"/>
      <c r="NPE235" s="173"/>
      <c r="NPF235" s="173"/>
      <c r="NPG235" s="173"/>
      <c r="NPH235" s="173"/>
      <c r="NPI235" s="173"/>
      <c r="NPJ235" s="173"/>
      <c r="NPK235" s="173"/>
      <c r="NPL235" s="173"/>
      <c r="NPM235" s="173"/>
      <c r="NPN235" s="173"/>
      <c r="NPO235" s="173"/>
      <c r="NPP235" s="173"/>
      <c r="NPQ235" s="173"/>
      <c r="NPR235" s="173"/>
      <c r="NPS235" s="173"/>
      <c r="NPT235" s="173"/>
      <c r="NPU235" s="173"/>
      <c r="NPV235" s="173"/>
      <c r="NPW235" s="173"/>
      <c r="NPX235" s="173"/>
      <c r="NPY235" s="173"/>
      <c r="NPZ235" s="173"/>
      <c r="NQA235" s="173"/>
      <c r="NQB235" s="173"/>
      <c r="NQC235" s="173"/>
      <c r="NQD235" s="173"/>
      <c r="NQE235" s="173"/>
      <c r="NQF235" s="173"/>
      <c r="NQG235" s="173"/>
      <c r="NQH235" s="173"/>
      <c r="NQI235" s="173"/>
      <c r="NQJ235" s="173"/>
      <c r="NQK235" s="173"/>
      <c r="NQL235" s="173"/>
      <c r="NQM235" s="173"/>
      <c r="NQN235" s="173"/>
      <c r="NQO235" s="173"/>
      <c r="NQP235" s="173"/>
      <c r="NQQ235" s="173"/>
      <c r="NQR235" s="173"/>
      <c r="NQS235" s="173"/>
      <c r="NQT235" s="173"/>
      <c r="NQU235" s="173"/>
      <c r="NQV235" s="173"/>
      <c r="NQW235" s="173"/>
      <c r="NQX235" s="173"/>
      <c r="NQY235" s="173"/>
      <c r="NQZ235" s="173"/>
      <c r="NRA235" s="173"/>
      <c r="NRB235" s="173"/>
      <c r="NRC235" s="173"/>
      <c r="NRD235" s="173"/>
      <c r="NRE235" s="173"/>
      <c r="NRF235" s="173"/>
      <c r="NRG235" s="173"/>
      <c r="NRH235" s="173"/>
      <c r="NRI235" s="173"/>
      <c r="NRJ235" s="173"/>
      <c r="NRK235" s="173"/>
      <c r="NRL235" s="173"/>
      <c r="NRM235" s="173"/>
      <c r="NRN235" s="173"/>
      <c r="NRO235" s="173"/>
      <c r="NRP235" s="173"/>
      <c r="NRQ235" s="173"/>
      <c r="NRR235" s="173"/>
      <c r="NRS235" s="173"/>
      <c r="NRT235" s="173"/>
      <c r="NRU235" s="173"/>
      <c r="NRV235" s="173"/>
      <c r="NRW235" s="173"/>
      <c r="NRX235" s="173"/>
      <c r="NRY235" s="173"/>
      <c r="NRZ235" s="173"/>
      <c r="NSA235" s="173"/>
      <c r="NSB235" s="173"/>
      <c r="NSC235" s="173"/>
      <c r="NSD235" s="173"/>
      <c r="NSE235" s="173"/>
      <c r="NSF235" s="173"/>
      <c r="NSG235" s="173"/>
      <c r="NSH235" s="173"/>
      <c r="NSI235" s="173"/>
      <c r="NSJ235" s="173"/>
      <c r="NSK235" s="173"/>
      <c r="NSL235" s="173"/>
      <c r="NSM235" s="173"/>
      <c r="NSN235" s="173"/>
      <c r="NSO235" s="173"/>
      <c r="NSP235" s="173"/>
      <c r="NSQ235" s="173"/>
      <c r="NSR235" s="173"/>
      <c r="NSS235" s="173"/>
      <c r="NST235" s="173"/>
      <c r="NSU235" s="173"/>
      <c r="NSV235" s="173"/>
      <c r="NSW235" s="173"/>
      <c r="NSX235" s="173"/>
      <c r="NSY235" s="173"/>
      <c r="NSZ235" s="173"/>
      <c r="NTA235" s="173"/>
      <c r="NTB235" s="173"/>
      <c r="NTC235" s="173"/>
      <c r="NTD235" s="173"/>
      <c r="NTE235" s="173"/>
      <c r="NTF235" s="173"/>
      <c r="NTG235" s="173"/>
      <c r="NTH235" s="173"/>
      <c r="NTI235" s="173"/>
      <c r="NTJ235" s="173"/>
      <c r="NTK235" s="173"/>
      <c r="NTL235" s="173"/>
      <c r="NTM235" s="173"/>
      <c r="NTN235" s="173"/>
      <c r="NTO235" s="173"/>
      <c r="NTP235" s="173"/>
      <c r="NTQ235" s="173"/>
      <c r="NTR235" s="173"/>
      <c r="NTS235" s="173"/>
      <c r="NTT235" s="173"/>
      <c r="NTU235" s="173"/>
      <c r="NTV235" s="173"/>
      <c r="NTW235" s="173"/>
      <c r="NTX235" s="173"/>
      <c r="NTY235" s="173"/>
      <c r="NTZ235" s="173"/>
      <c r="NUA235" s="173"/>
      <c r="NUB235" s="173"/>
      <c r="NUC235" s="173"/>
      <c r="NUD235" s="173"/>
      <c r="NUE235" s="173"/>
      <c r="NUF235" s="173"/>
      <c r="NUG235" s="173"/>
      <c r="NUH235" s="173"/>
      <c r="NUI235" s="173"/>
      <c r="NUJ235" s="173"/>
      <c r="NUK235" s="173"/>
      <c r="NUL235" s="173"/>
      <c r="NUM235" s="173"/>
      <c r="NUN235" s="173"/>
      <c r="NUO235" s="173"/>
      <c r="NUP235" s="173"/>
      <c r="NUQ235" s="173"/>
      <c r="NUR235" s="173"/>
      <c r="NUS235" s="173"/>
      <c r="NUT235" s="173"/>
      <c r="NUU235" s="173"/>
      <c r="NUV235" s="173"/>
      <c r="NUW235" s="173"/>
      <c r="NUX235" s="173"/>
      <c r="NUY235" s="173"/>
      <c r="NUZ235" s="173"/>
      <c r="NVA235" s="173"/>
      <c r="NVB235" s="173"/>
      <c r="NVC235" s="173"/>
      <c r="NVD235" s="173"/>
      <c r="NVE235" s="173"/>
      <c r="NVF235" s="173"/>
      <c r="NVG235" s="173"/>
      <c r="NVH235" s="173"/>
      <c r="NVI235" s="173"/>
      <c r="NVJ235" s="173"/>
      <c r="NVK235" s="173"/>
      <c r="NVL235" s="173"/>
      <c r="NVM235" s="173"/>
      <c r="NVN235" s="173"/>
      <c r="NVO235" s="173"/>
      <c r="NVP235" s="173"/>
      <c r="NVQ235" s="173"/>
      <c r="NVR235" s="173"/>
      <c r="NVS235" s="173"/>
      <c r="NVT235" s="173"/>
      <c r="NVU235" s="173"/>
      <c r="NVV235" s="173"/>
      <c r="NVW235" s="173"/>
      <c r="NVX235" s="173"/>
      <c r="NVY235" s="173"/>
      <c r="NVZ235" s="173"/>
      <c r="NWA235" s="173"/>
      <c r="NWB235" s="173"/>
      <c r="NWC235" s="173"/>
      <c r="NWD235" s="173"/>
      <c r="NWE235" s="173"/>
      <c r="NWF235" s="173"/>
      <c r="NWG235" s="173"/>
      <c r="NWH235" s="173"/>
      <c r="NWI235" s="173"/>
      <c r="NWJ235" s="173"/>
      <c r="NWK235" s="173"/>
      <c r="NWL235" s="173"/>
      <c r="NWM235" s="173"/>
      <c r="NWN235" s="173"/>
      <c r="NWO235" s="173"/>
      <c r="NWP235" s="173"/>
      <c r="NWQ235" s="173"/>
      <c r="NWR235" s="173"/>
      <c r="NWS235" s="173"/>
      <c r="NWT235" s="173"/>
      <c r="NWU235" s="173"/>
      <c r="NWV235" s="173"/>
      <c r="NWW235" s="173"/>
      <c r="NWX235" s="173"/>
      <c r="NWY235" s="173"/>
      <c r="NWZ235" s="173"/>
      <c r="NXA235" s="173"/>
      <c r="NXB235" s="173"/>
      <c r="NXC235" s="173"/>
      <c r="NXD235" s="173"/>
      <c r="NXE235" s="173"/>
      <c r="NXF235" s="173"/>
      <c r="NXG235" s="173"/>
      <c r="NXH235" s="173"/>
      <c r="NXI235" s="173"/>
      <c r="NXJ235" s="173"/>
      <c r="NXK235" s="173"/>
      <c r="NXL235" s="173"/>
      <c r="NXM235" s="173"/>
      <c r="NXN235" s="173"/>
      <c r="NXO235" s="173"/>
      <c r="NXP235" s="173"/>
      <c r="NXQ235" s="173"/>
      <c r="NXR235" s="173"/>
      <c r="NXS235" s="173"/>
      <c r="NXT235" s="173"/>
      <c r="NXU235" s="173"/>
      <c r="NXV235" s="173"/>
      <c r="NXW235" s="173"/>
      <c r="NXX235" s="173"/>
      <c r="NXY235" s="173"/>
      <c r="NXZ235" s="173"/>
      <c r="NYA235" s="173"/>
      <c r="NYB235" s="173"/>
      <c r="NYC235" s="173"/>
      <c r="NYD235" s="173"/>
      <c r="NYE235" s="173"/>
      <c r="NYF235" s="173"/>
      <c r="NYG235" s="173"/>
      <c r="NYH235" s="173"/>
      <c r="NYI235" s="173"/>
      <c r="NYJ235" s="173"/>
      <c r="NYK235" s="173"/>
      <c r="NYL235" s="173"/>
      <c r="NYM235" s="173"/>
      <c r="NYN235" s="173"/>
      <c r="NYO235" s="173"/>
      <c r="NYP235" s="173"/>
      <c r="NYQ235" s="173"/>
      <c r="NYR235" s="173"/>
      <c r="NYS235" s="173"/>
      <c r="NYT235" s="173"/>
      <c r="NYU235" s="173"/>
      <c r="NYV235" s="173"/>
      <c r="NYW235" s="173"/>
      <c r="NYX235" s="173"/>
      <c r="NYY235" s="173"/>
      <c r="NYZ235" s="173"/>
      <c r="NZA235" s="173"/>
      <c r="NZB235" s="173"/>
      <c r="NZC235" s="173"/>
      <c r="NZD235" s="173"/>
      <c r="NZE235" s="173"/>
      <c r="NZF235" s="173"/>
      <c r="NZG235" s="173"/>
      <c r="NZH235" s="173"/>
      <c r="NZI235" s="173"/>
      <c r="NZJ235" s="173"/>
      <c r="NZK235" s="173"/>
      <c r="NZL235" s="173"/>
      <c r="NZM235" s="173"/>
      <c r="NZN235" s="173"/>
      <c r="NZO235" s="173"/>
      <c r="NZP235" s="173"/>
      <c r="NZQ235" s="173"/>
      <c r="NZR235" s="173"/>
      <c r="NZS235" s="173"/>
      <c r="NZT235" s="173"/>
      <c r="NZU235" s="173"/>
      <c r="NZV235" s="173"/>
      <c r="NZW235" s="173"/>
      <c r="NZX235" s="173"/>
      <c r="NZY235" s="173"/>
      <c r="NZZ235" s="173"/>
      <c r="OAA235" s="173"/>
      <c r="OAB235" s="173"/>
      <c r="OAC235" s="173"/>
      <c r="OAD235" s="173"/>
      <c r="OAE235" s="173"/>
      <c r="OAF235" s="173"/>
      <c r="OAG235" s="173"/>
      <c r="OAH235" s="173"/>
      <c r="OAI235" s="173"/>
      <c r="OAJ235" s="173"/>
      <c r="OAK235" s="173"/>
      <c r="OAL235" s="173"/>
      <c r="OAM235" s="173"/>
      <c r="OAN235" s="173"/>
      <c r="OAO235" s="173"/>
      <c r="OAP235" s="173"/>
      <c r="OAQ235" s="173"/>
      <c r="OAR235" s="173"/>
      <c r="OAS235" s="173"/>
      <c r="OAT235" s="173"/>
      <c r="OAU235" s="173"/>
      <c r="OAV235" s="173"/>
      <c r="OAW235" s="173"/>
      <c r="OAX235" s="173"/>
      <c r="OAY235" s="173"/>
      <c r="OAZ235" s="173"/>
      <c r="OBA235" s="173"/>
      <c r="OBB235" s="173"/>
      <c r="OBC235" s="173"/>
      <c r="OBD235" s="173"/>
      <c r="OBE235" s="173"/>
      <c r="OBF235" s="173"/>
      <c r="OBG235" s="173"/>
      <c r="OBH235" s="173"/>
      <c r="OBI235" s="173"/>
      <c r="OBJ235" s="173"/>
      <c r="OBK235" s="173"/>
      <c r="OBL235" s="173"/>
      <c r="OBM235" s="173"/>
      <c r="OBN235" s="173"/>
      <c r="OBO235" s="173"/>
      <c r="OBP235" s="173"/>
      <c r="OBQ235" s="173"/>
      <c r="OBR235" s="173"/>
      <c r="OBS235" s="173"/>
      <c r="OBT235" s="173"/>
      <c r="OBU235" s="173"/>
      <c r="OBV235" s="173"/>
      <c r="OBW235" s="173"/>
      <c r="OBX235" s="173"/>
      <c r="OBY235" s="173"/>
      <c r="OBZ235" s="173"/>
      <c r="OCA235" s="173"/>
      <c r="OCB235" s="173"/>
      <c r="OCC235" s="173"/>
      <c r="OCD235" s="173"/>
      <c r="OCE235" s="173"/>
      <c r="OCF235" s="173"/>
      <c r="OCG235" s="173"/>
      <c r="OCH235" s="173"/>
      <c r="OCI235" s="173"/>
      <c r="OCJ235" s="173"/>
      <c r="OCK235" s="173"/>
      <c r="OCL235" s="173"/>
      <c r="OCM235" s="173"/>
      <c r="OCN235" s="173"/>
      <c r="OCO235" s="173"/>
      <c r="OCP235" s="173"/>
      <c r="OCQ235" s="173"/>
      <c r="OCR235" s="173"/>
      <c r="OCS235" s="173"/>
      <c r="OCT235" s="173"/>
      <c r="OCU235" s="173"/>
      <c r="OCV235" s="173"/>
      <c r="OCW235" s="173"/>
      <c r="OCX235" s="173"/>
      <c r="OCY235" s="173"/>
      <c r="OCZ235" s="173"/>
      <c r="ODA235" s="173"/>
      <c r="ODB235" s="173"/>
      <c r="ODC235" s="173"/>
      <c r="ODD235" s="173"/>
      <c r="ODE235" s="173"/>
      <c r="ODF235" s="173"/>
      <c r="ODG235" s="173"/>
      <c r="ODH235" s="173"/>
      <c r="ODI235" s="173"/>
      <c r="ODJ235" s="173"/>
      <c r="ODK235" s="173"/>
      <c r="ODL235" s="173"/>
      <c r="ODM235" s="173"/>
      <c r="ODN235" s="173"/>
      <c r="ODO235" s="173"/>
      <c r="ODP235" s="173"/>
      <c r="ODQ235" s="173"/>
      <c r="ODR235" s="173"/>
      <c r="ODS235" s="173"/>
      <c r="ODT235" s="173"/>
      <c r="ODU235" s="173"/>
      <c r="ODV235" s="173"/>
      <c r="ODW235" s="173"/>
      <c r="ODX235" s="173"/>
      <c r="ODY235" s="173"/>
      <c r="ODZ235" s="173"/>
      <c r="OEA235" s="173"/>
      <c r="OEB235" s="173"/>
      <c r="OEC235" s="173"/>
      <c r="OED235" s="173"/>
      <c r="OEE235" s="173"/>
      <c r="OEF235" s="173"/>
      <c r="OEG235" s="173"/>
      <c r="OEH235" s="173"/>
      <c r="OEI235" s="173"/>
      <c r="OEJ235" s="173"/>
      <c r="OEK235" s="173"/>
      <c r="OEL235" s="173"/>
      <c r="OEM235" s="173"/>
      <c r="OEN235" s="173"/>
      <c r="OEO235" s="173"/>
      <c r="OEP235" s="173"/>
      <c r="OEQ235" s="173"/>
      <c r="OER235" s="173"/>
      <c r="OES235" s="173"/>
      <c r="OET235" s="173"/>
      <c r="OEU235" s="173"/>
      <c r="OEV235" s="173"/>
      <c r="OEW235" s="173"/>
      <c r="OEX235" s="173"/>
      <c r="OEY235" s="173"/>
      <c r="OEZ235" s="173"/>
      <c r="OFA235" s="173"/>
      <c r="OFB235" s="173"/>
      <c r="OFC235" s="173"/>
      <c r="OFD235" s="173"/>
      <c r="OFE235" s="173"/>
      <c r="OFF235" s="173"/>
      <c r="OFG235" s="173"/>
      <c r="OFH235" s="173"/>
      <c r="OFI235" s="173"/>
      <c r="OFJ235" s="173"/>
      <c r="OFK235" s="173"/>
      <c r="OFL235" s="173"/>
      <c r="OFM235" s="173"/>
      <c r="OFN235" s="173"/>
      <c r="OFO235" s="173"/>
      <c r="OFP235" s="173"/>
      <c r="OFQ235" s="173"/>
      <c r="OFR235" s="173"/>
      <c r="OFS235" s="173"/>
      <c r="OFT235" s="173"/>
      <c r="OFU235" s="173"/>
      <c r="OFV235" s="173"/>
      <c r="OFW235" s="173"/>
      <c r="OFX235" s="173"/>
      <c r="OFY235" s="173"/>
      <c r="OFZ235" s="173"/>
      <c r="OGA235" s="173"/>
      <c r="OGB235" s="173"/>
      <c r="OGC235" s="173"/>
      <c r="OGD235" s="173"/>
      <c r="OGE235" s="173"/>
      <c r="OGF235" s="173"/>
      <c r="OGG235" s="173"/>
      <c r="OGH235" s="173"/>
      <c r="OGI235" s="173"/>
      <c r="OGJ235" s="173"/>
      <c r="OGK235" s="173"/>
      <c r="OGL235" s="173"/>
      <c r="OGM235" s="173"/>
      <c r="OGN235" s="173"/>
      <c r="OGO235" s="173"/>
      <c r="OGP235" s="173"/>
      <c r="OGQ235" s="173"/>
      <c r="OGR235" s="173"/>
      <c r="OGS235" s="173"/>
      <c r="OGT235" s="173"/>
      <c r="OGU235" s="173"/>
      <c r="OGV235" s="173"/>
      <c r="OGW235" s="173"/>
      <c r="OGX235" s="173"/>
      <c r="OGY235" s="173"/>
      <c r="OGZ235" s="173"/>
      <c r="OHA235" s="173"/>
      <c r="OHB235" s="173"/>
      <c r="OHC235" s="173"/>
      <c r="OHD235" s="173"/>
      <c r="OHE235" s="173"/>
      <c r="OHF235" s="173"/>
      <c r="OHG235" s="173"/>
      <c r="OHH235" s="173"/>
      <c r="OHI235" s="173"/>
      <c r="OHJ235" s="173"/>
      <c r="OHK235" s="173"/>
      <c r="OHL235" s="173"/>
      <c r="OHM235" s="173"/>
      <c r="OHN235" s="173"/>
      <c r="OHO235" s="173"/>
      <c r="OHP235" s="173"/>
      <c r="OHQ235" s="173"/>
      <c r="OHR235" s="173"/>
      <c r="OHS235" s="173"/>
      <c r="OHT235" s="173"/>
      <c r="OHU235" s="173"/>
      <c r="OHV235" s="173"/>
      <c r="OHW235" s="173"/>
      <c r="OHX235" s="173"/>
      <c r="OHY235" s="173"/>
      <c r="OHZ235" s="173"/>
      <c r="OIA235" s="173"/>
      <c r="OIB235" s="173"/>
      <c r="OIC235" s="173"/>
      <c r="OID235" s="173"/>
      <c r="OIE235" s="173"/>
      <c r="OIF235" s="173"/>
      <c r="OIG235" s="173"/>
      <c r="OIH235" s="173"/>
      <c r="OII235" s="173"/>
      <c r="OIJ235" s="173"/>
      <c r="OIK235" s="173"/>
      <c r="OIL235" s="173"/>
      <c r="OIM235" s="173"/>
      <c r="OIN235" s="173"/>
      <c r="OIO235" s="173"/>
      <c r="OIP235" s="173"/>
      <c r="OIQ235" s="173"/>
      <c r="OIR235" s="173"/>
      <c r="OIS235" s="173"/>
      <c r="OIT235" s="173"/>
      <c r="OIU235" s="173"/>
      <c r="OIV235" s="173"/>
      <c r="OIW235" s="173"/>
      <c r="OIX235" s="173"/>
      <c r="OIY235" s="173"/>
      <c r="OIZ235" s="173"/>
      <c r="OJA235" s="173"/>
      <c r="OJB235" s="173"/>
      <c r="OJC235" s="173"/>
      <c r="OJD235" s="173"/>
      <c r="OJE235" s="173"/>
      <c r="OJF235" s="173"/>
      <c r="OJG235" s="173"/>
      <c r="OJH235" s="173"/>
      <c r="OJI235" s="173"/>
      <c r="OJJ235" s="173"/>
      <c r="OJK235" s="173"/>
      <c r="OJL235" s="173"/>
      <c r="OJM235" s="173"/>
      <c r="OJN235" s="173"/>
      <c r="OJO235" s="173"/>
      <c r="OJP235" s="173"/>
      <c r="OJQ235" s="173"/>
      <c r="OJR235" s="173"/>
      <c r="OJS235" s="173"/>
      <c r="OJT235" s="173"/>
      <c r="OJU235" s="173"/>
      <c r="OJV235" s="173"/>
      <c r="OJW235" s="173"/>
      <c r="OJX235" s="173"/>
      <c r="OJY235" s="173"/>
      <c r="OJZ235" s="173"/>
      <c r="OKA235" s="173"/>
      <c r="OKB235" s="173"/>
      <c r="OKC235" s="173"/>
      <c r="OKD235" s="173"/>
      <c r="OKE235" s="173"/>
      <c r="OKF235" s="173"/>
      <c r="OKG235" s="173"/>
      <c r="OKH235" s="173"/>
      <c r="OKI235" s="173"/>
      <c r="OKJ235" s="173"/>
      <c r="OKK235" s="173"/>
      <c r="OKL235" s="173"/>
      <c r="OKM235" s="173"/>
      <c r="OKN235" s="173"/>
      <c r="OKO235" s="173"/>
      <c r="OKP235" s="173"/>
      <c r="OKQ235" s="173"/>
      <c r="OKR235" s="173"/>
      <c r="OKS235" s="173"/>
      <c r="OKT235" s="173"/>
      <c r="OKU235" s="173"/>
      <c r="OKV235" s="173"/>
      <c r="OKW235" s="173"/>
      <c r="OKX235" s="173"/>
      <c r="OKY235" s="173"/>
      <c r="OKZ235" s="173"/>
      <c r="OLA235" s="173"/>
      <c r="OLB235" s="173"/>
      <c r="OLC235" s="173"/>
      <c r="OLD235" s="173"/>
      <c r="OLE235" s="173"/>
      <c r="OLF235" s="173"/>
      <c r="OLG235" s="173"/>
      <c r="OLH235" s="173"/>
      <c r="OLI235" s="173"/>
      <c r="OLJ235" s="173"/>
      <c r="OLK235" s="173"/>
      <c r="OLL235" s="173"/>
      <c r="OLM235" s="173"/>
      <c r="OLN235" s="173"/>
      <c r="OLO235" s="173"/>
      <c r="OLP235" s="173"/>
      <c r="OLQ235" s="173"/>
      <c r="OLR235" s="173"/>
      <c r="OLS235" s="173"/>
      <c r="OLT235" s="173"/>
      <c r="OLU235" s="173"/>
      <c r="OLV235" s="173"/>
      <c r="OLW235" s="173"/>
      <c r="OLX235" s="173"/>
      <c r="OLY235" s="173"/>
      <c r="OLZ235" s="173"/>
      <c r="OMA235" s="173"/>
      <c r="OMB235" s="173"/>
      <c r="OMC235" s="173"/>
      <c r="OMD235" s="173"/>
      <c r="OME235" s="173"/>
      <c r="OMF235" s="173"/>
      <c r="OMG235" s="173"/>
      <c r="OMH235" s="173"/>
      <c r="OMI235" s="173"/>
      <c r="OMJ235" s="173"/>
      <c r="OMK235" s="173"/>
      <c r="OML235" s="173"/>
      <c r="OMM235" s="173"/>
      <c r="OMN235" s="173"/>
      <c r="OMO235" s="173"/>
      <c r="OMP235" s="173"/>
      <c r="OMQ235" s="173"/>
      <c r="OMR235" s="173"/>
      <c r="OMS235" s="173"/>
      <c r="OMT235" s="173"/>
      <c r="OMU235" s="173"/>
      <c r="OMV235" s="173"/>
      <c r="OMW235" s="173"/>
      <c r="OMX235" s="173"/>
      <c r="OMY235" s="173"/>
      <c r="OMZ235" s="173"/>
      <c r="ONA235" s="173"/>
      <c r="ONB235" s="173"/>
      <c r="ONC235" s="173"/>
      <c r="OND235" s="173"/>
      <c r="ONE235" s="173"/>
      <c r="ONF235" s="173"/>
      <c r="ONG235" s="173"/>
      <c r="ONH235" s="173"/>
      <c r="ONI235" s="173"/>
      <c r="ONJ235" s="173"/>
      <c r="ONK235" s="173"/>
      <c r="ONL235" s="173"/>
      <c r="ONM235" s="173"/>
      <c r="ONN235" s="173"/>
      <c r="ONO235" s="173"/>
      <c r="ONP235" s="173"/>
      <c r="ONQ235" s="173"/>
      <c r="ONR235" s="173"/>
      <c r="ONS235" s="173"/>
      <c r="ONT235" s="173"/>
      <c r="ONU235" s="173"/>
      <c r="ONV235" s="173"/>
      <c r="ONW235" s="173"/>
      <c r="ONX235" s="173"/>
      <c r="ONY235" s="173"/>
      <c r="ONZ235" s="173"/>
      <c r="OOA235" s="173"/>
      <c r="OOB235" s="173"/>
      <c r="OOC235" s="173"/>
      <c r="OOD235" s="173"/>
      <c r="OOE235" s="173"/>
      <c r="OOF235" s="173"/>
      <c r="OOG235" s="173"/>
      <c r="OOH235" s="173"/>
      <c r="OOI235" s="173"/>
      <c r="OOJ235" s="173"/>
      <c r="OOK235" s="173"/>
      <c r="OOL235" s="173"/>
      <c r="OOM235" s="173"/>
      <c r="OON235" s="173"/>
      <c r="OOO235" s="173"/>
      <c r="OOP235" s="173"/>
      <c r="OOQ235" s="173"/>
      <c r="OOR235" s="173"/>
      <c r="OOS235" s="173"/>
      <c r="OOT235" s="173"/>
      <c r="OOU235" s="173"/>
      <c r="OOV235" s="173"/>
      <c r="OOW235" s="173"/>
      <c r="OOX235" s="173"/>
      <c r="OOY235" s="173"/>
      <c r="OOZ235" s="173"/>
      <c r="OPA235" s="173"/>
      <c r="OPB235" s="173"/>
      <c r="OPC235" s="173"/>
      <c r="OPD235" s="173"/>
      <c r="OPE235" s="173"/>
      <c r="OPF235" s="173"/>
      <c r="OPG235" s="173"/>
      <c r="OPH235" s="173"/>
      <c r="OPI235" s="173"/>
      <c r="OPJ235" s="173"/>
      <c r="OPK235" s="173"/>
      <c r="OPL235" s="173"/>
      <c r="OPM235" s="173"/>
      <c r="OPN235" s="173"/>
      <c r="OPO235" s="173"/>
      <c r="OPP235" s="173"/>
      <c r="OPQ235" s="173"/>
      <c r="OPR235" s="173"/>
      <c r="OPS235" s="173"/>
      <c r="OPT235" s="173"/>
      <c r="OPU235" s="173"/>
      <c r="OPV235" s="173"/>
      <c r="OPW235" s="173"/>
      <c r="OPX235" s="173"/>
      <c r="OPY235" s="173"/>
      <c r="OPZ235" s="173"/>
      <c r="OQA235" s="173"/>
      <c r="OQB235" s="173"/>
      <c r="OQC235" s="173"/>
      <c r="OQD235" s="173"/>
      <c r="OQE235" s="173"/>
      <c r="OQF235" s="173"/>
      <c r="OQG235" s="173"/>
      <c r="OQH235" s="173"/>
      <c r="OQI235" s="173"/>
      <c r="OQJ235" s="173"/>
      <c r="OQK235" s="173"/>
      <c r="OQL235" s="173"/>
      <c r="OQM235" s="173"/>
      <c r="OQN235" s="173"/>
      <c r="OQO235" s="173"/>
      <c r="OQP235" s="173"/>
      <c r="OQQ235" s="173"/>
      <c r="OQR235" s="173"/>
      <c r="OQS235" s="173"/>
      <c r="OQT235" s="173"/>
      <c r="OQU235" s="173"/>
      <c r="OQV235" s="173"/>
      <c r="OQW235" s="173"/>
      <c r="OQX235" s="173"/>
      <c r="OQY235" s="173"/>
      <c r="OQZ235" s="173"/>
      <c r="ORA235" s="173"/>
      <c r="ORB235" s="173"/>
      <c r="ORC235" s="173"/>
      <c r="ORD235" s="173"/>
      <c r="ORE235" s="173"/>
      <c r="ORF235" s="173"/>
      <c r="ORG235" s="173"/>
      <c r="ORH235" s="173"/>
      <c r="ORI235" s="173"/>
      <c r="ORJ235" s="173"/>
      <c r="ORK235" s="173"/>
      <c r="ORL235" s="173"/>
      <c r="ORM235" s="173"/>
      <c r="ORN235" s="173"/>
      <c r="ORO235" s="173"/>
      <c r="ORP235" s="173"/>
      <c r="ORQ235" s="173"/>
      <c r="ORR235" s="173"/>
      <c r="ORS235" s="173"/>
      <c r="ORT235" s="173"/>
      <c r="ORU235" s="173"/>
      <c r="ORV235" s="173"/>
      <c r="ORW235" s="173"/>
      <c r="ORX235" s="173"/>
      <c r="ORY235" s="173"/>
      <c r="ORZ235" s="173"/>
      <c r="OSA235" s="173"/>
      <c r="OSB235" s="173"/>
      <c r="OSC235" s="173"/>
      <c r="OSD235" s="173"/>
      <c r="OSE235" s="173"/>
      <c r="OSF235" s="173"/>
      <c r="OSG235" s="173"/>
      <c r="OSH235" s="173"/>
      <c r="OSI235" s="173"/>
      <c r="OSJ235" s="173"/>
      <c r="OSK235" s="173"/>
      <c r="OSL235" s="173"/>
      <c r="OSM235" s="173"/>
      <c r="OSN235" s="173"/>
      <c r="OSO235" s="173"/>
      <c r="OSP235" s="173"/>
      <c r="OSQ235" s="173"/>
      <c r="OSR235" s="173"/>
      <c r="OSS235" s="173"/>
      <c r="OST235" s="173"/>
      <c r="OSU235" s="173"/>
      <c r="OSV235" s="173"/>
      <c r="OSW235" s="173"/>
      <c r="OSX235" s="173"/>
      <c r="OSY235" s="173"/>
      <c r="OSZ235" s="173"/>
      <c r="OTA235" s="173"/>
      <c r="OTB235" s="173"/>
      <c r="OTC235" s="173"/>
      <c r="OTD235" s="173"/>
      <c r="OTE235" s="173"/>
      <c r="OTF235" s="173"/>
      <c r="OTG235" s="173"/>
      <c r="OTH235" s="173"/>
      <c r="OTI235" s="173"/>
      <c r="OTJ235" s="173"/>
      <c r="OTK235" s="173"/>
      <c r="OTL235" s="173"/>
      <c r="OTM235" s="173"/>
      <c r="OTN235" s="173"/>
      <c r="OTO235" s="173"/>
      <c r="OTP235" s="173"/>
      <c r="OTQ235" s="173"/>
      <c r="OTR235" s="173"/>
      <c r="OTS235" s="173"/>
      <c r="OTT235" s="173"/>
      <c r="OTU235" s="173"/>
      <c r="OTV235" s="173"/>
      <c r="OTW235" s="173"/>
      <c r="OTX235" s="173"/>
      <c r="OTY235" s="173"/>
      <c r="OTZ235" s="173"/>
      <c r="OUA235" s="173"/>
      <c r="OUB235" s="173"/>
      <c r="OUC235" s="173"/>
      <c r="OUD235" s="173"/>
      <c r="OUE235" s="173"/>
      <c r="OUF235" s="173"/>
      <c r="OUG235" s="173"/>
      <c r="OUH235" s="173"/>
      <c r="OUI235" s="173"/>
      <c r="OUJ235" s="173"/>
      <c r="OUK235" s="173"/>
      <c r="OUL235" s="173"/>
      <c r="OUM235" s="173"/>
      <c r="OUN235" s="173"/>
      <c r="OUO235" s="173"/>
      <c r="OUP235" s="173"/>
      <c r="OUQ235" s="173"/>
      <c r="OUR235" s="173"/>
      <c r="OUS235" s="173"/>
      <c r="OUT235" s="173"/>
      <c r="OUU235" s="173"/>
      <c r="OUV235" s="173"/>
      <c r="OUW235" s="173"/>
      <c r="OUX235" s="173"/>
      <c r="OUY235" s="173"/>
      <c r="OUZ235" s="173"/>
      <c r="OVA235" s="173"/>
      <c r="OVB235" s="173"/>
      <c r="OVC235" s="173"/>
      <c r="OVD235" s="173"/>
      <c r="OVE235" s="173"/>
      <c r="OVF235" s="173"/>
      <c r="OVG235" s="173"/>
      <c r="OVH235" s="173"/>
      <c r="OVI235" s="173"/>
      <c r="OVJ235" s="173"/>
      <c r="OVK235" s="173"/>
      <c r="OVL235" s="173"/>
      <c r="OVM235" s="173"/>
      <c r="OVN235" s="173"/>
      <c r="OVO235" s="173"/>
      <c r="OVP235" s="173"/>
      <c r="OVQ235" s="173"/>
      <c r="OVR235" s="173"/>
      <c r="OVS235" s="173"/>
      <c r="OVT235" s="173"/>
      <c r="OVU235" s="173"/>
      <c r="OVV235" s="173"/>
      <c r="OVW235" s="173"/>
      <c r="OVX235" s="173"/>
      <c r="OVY235" s="173"/>
      <c r="OVZ235" s="173"/>
      <c r="OWA235" s="173"/>
      <c r="OWB235" s="173"/>
      <c r="OWC235" s="173"/>
      <c r="OWD235" s="173"/>
      <c r="OWE235" s="173"/>
      <c r="OWF235" s="173"/>
      <c r="OWG235" s="173"/>
      <c r="OWH235" s="173"/>
      <c r="OWI235" s="173"/>
      <c r="OWJ235" s="173"/>
      <c r="OWK235" s="173"/>
      <c r="OWL235" s="173"/>
      <c r="OWM235" s="173"/>
      <c r="OWN235" s="173"/>
      <c r="OWO235" s="173"/>
      <c r="OWP235" s="173"/>
      <c r="OWQ235" s="173"/>
      <c r="OWR235" s="173"/>
      <c r="OWS235" s="173"/>
      <c r="OWT235" s="173"/>
      <c r="OWU235" s="173"/>
      <c r="OWV235" s="173"/>
      <c r="OWW235" s="173"/>
      <c r="OWX235" s="173"/>
      <c r="OWY235" s="173"/>
      <c r="OWZ235" s="173"/>
      <c r="OXA235" s="173"/>
      <c r="OXB235" s="173"/>
      <c r="OXC235" s="173"/>
      <c r="OXD235" s="173"/>
      <c r="OXE235" s="173"/>
      <c r="OXF235" s="173"/>
      <c r="OXG235" s="173"/>
      <c r="OXH235" s="173"/>
      <c r="OXI235" s="173"/>
      <c r="OXJ235" s="173"/>
      <c r="OXK235" s="173"/>
      <c r="OXL235" s="173"/>
      <c r="OXM235" s="173"/>
      <c r="OXN235" s="173"/>
      <c r="OXO235" s="173"/>
      <c r="OXP235" s="173"/>
      <c r="OXQ235" s="173"/>
      <c r="OXR235" s="173"/>
      <c r="OXS235" s="173"/>
      <c r="OXT235" s="173"/>
      <c r="OXU235" s="173"/>
      <c r="OXV235" s="173"/>
      <c r="OXW235" s="173"/>
      <c r="OXX235" s="173"/>
      <c r="OXY235" s="173"/>
      <c r="OXZ235" s="173"/>
      <c r="OYA235" s="173"/>
      <c r="OYB235" s="173"/>
      <c r="OYC235" s="173"/>
      <c r="OYD235" s="173"/>
      <c r="OYE235" s="173"/>
      <c r="OYF235" s="173"/>
      <c r="OYG235" s="173"/>
      <c r="OYH235" s="173"/>
      <c r="OYI235" s="173"/>
      <c r="OYJ235" s="173"/>
      <c r="OYK235" s="173"/>
      <c r="OYL235" s="173"/>
      <c r="OYM235" s="173"/>
      <c r="OYN235" s="173"/>
      <c r="OYO235" s="173"/>
      <c r="OYP235" s="173"/>
      <c r="OYQ235" s="173"/>
      <c r="OYR235" s="173"/>
      <c r="OYS235" s="173"/>
      <c r="OYT235" s="173"/>
      <c r="OYU235" s="173"/>
      <c r="OYV235" s="173"/>
      <c r="OYW235" s="173"/>
      <c r="OYX235" s="173"/>
      <c r="OYY235" s="173"/>
      <c r="OYZ235" s="173"/>
      <c r="OZA235" s="173"/>
      <c r="OZB235" s="173"/>
      <c r="OZC235" s="173"/>
      <c r="OZD235" s="173"/>
      <c r="OZE235" s="173"/>
      <c r="OZF235" s="173"/>
      <c r="OZG235" s="173"/>
      <c r="OZH235" s="173"/>
      <c r="OZI235" s="173"/>
      <c r="OZJ235" s="173"/>
      <c r="OZK235" s="173"/>
      <c r="OZL235" s="173"/>
      <c r="OZM235" s="173"/>
      <c r="OZN235" s="173"/>
      <c r="OZO235" s="173"/>
      <c r="OZP235" s="173"/>
      <c r="OZQ235" s="173"/>
      <c r="OZR235" s="173"/>
      <c r="OZS235" s="173"/>
      <c r="OZT235" s="173"/>
      <c r="OZU235" s="173"/>
      <c r="OZV235" s="173"/>
      <c r="OZW235" s="173"/>
      <c r="OZX235" s="173"/>
      <c r="OZY235" s="173"/>
      <c r="OZZ235" s="173"/>
      <c r="PAA235" s="173"/>
      <c r="PAB235" s="173"/>
      <c r="PAC235" s="173"/>
      <c r="PAD235" s="173"/>
      <c r="PAE235" s="173"/>
      <c r="PAF235" s="173"/>
      <c r="PAG235" s="173"/>
      <c r="PAH235" s="173"/>
      <c r="PAI235" s="173"/>
      <c r="PAJ235" s="173"/>
      <c r="PAK235" s="173"/>
      <c r="PAL235" s="173"/>
      <c r="PAM235" s="173"/>
      <c r="PAN235" s="173"/>
      <c r="PAO235" s="173"/>
      <c r="PAP235" s="173"/>
      <c r="PAQ235" s="173"/>
      <c r="PAR235" s="173"/>
      <c r="PAS235" s="173"/>
      <c r="PAT235" s="173"/>
      <c r="PAU235" s="173"/>
      <c r="PAV235" s="173"/>
      <c r="PAW235" s="173"/>
      <c r="PAX235" s="173"/>
      <c r="PAY235" s="173"/>
      <c r="PAZ235" s="173"/>
      <c r="PBA235" s="173"/>
      <c r="PBB235" s="173"/>
      <c r="PBC235" s="173"/>
      <c r="PBD235" s="173"/>
      <c r="PBE235" s="173"/>
      <c r="PBF235" s="173"/>
      <c r="PBG235" s="173"/>
      <c r="PBH235" s="173"/>
      <c r="PBI235" s="173"/>
      <c r="PBJ235" s="173"/>
      <c r="PBK235" s="173"/>
      <c r="PBL235" s="173"/>
      <c r="PBM235" s="173"/>
      <c r="PBN235" s="173"/>
      <c r="PBO235" s="173"/>
      <c r="PBP235" s="173"/>
      <c r="PBQ235" s="173"/>
      <c r="PBR235" s="173"/>
      <c r="PBS235" s="173"/>
      <c r="PBT235" s="173"/>
      <c r="PBU235" s="173"/>
      <c r="PBV235" s="173"/>
      <c r="PBW235" s="173"/>
      <c r="PBX235" s="173"/>
      <c r="PBY235" s="173"/>
      <c r="PBZ235" s="173"/>
      <c r="PCA235" s="173"/>
      <c r="PCB235" s="173"/>
      <c r="PCC235" s="173"/>
      <c r="PCD235" s="173"/>
      <c r="PCE235" s="173"/>
      <c r="PCF235" s="173"/>
      <c r="PCG235" s="173"/>
      <c r="PCH235" s="173"/>
      <c r="PCI235" s="173"/>
      <c r="PCJ235" s="173"/>
      <c r="PCK235" s="173"/>
      <c r="PCL235" s="173"/>
      <c r="PCM235" s="173"/>
      <c r="PCN235" s="173"/>
      <c r="PCO235" s="173"/>
      <c r="PCP235" s="173"/>
      <c r="PCQ235" s="173"/>
      <c r="PCR235" s="173"/>
      <c r="PCS235" s="173"/>
      <c r="PCT235" s="173"/>
      <c r="PCU235" s="173"/>
      <c r="PCV235" s="173"/>
      <c r="PCW235" s="173"/>
      <c r="PCX235" s="173"/>
      <c r="PCY235" s="173"/>
      <c r="PCZ235" s="173"/>
      <c r="PDA235" s="173"/>
      <c r="PDB235" s="173"/>
      <c r="PDC235" s="173"/>
      <c r="PDD235" s="173"/>
      <c r="PDE235" s="173"/>
      <c r="PDF235" s="173"/>
      <c r="PDG235" s="173"/>
      <c r="PDH235" s="173"/>
      <c r="PDI235" s="173"/>
      <c r="PDJ235" s="173"/>
      <c r="PDK235" s="173"/>
      <c r="PDL235" s="173"/>
      <c r="PDM235" s="173"/>
      <c r="PDN235" s="173"/>
      <c r="PDO235" s="173"/>
      <c r="PDP235" s="173"/>
      <c r="PDQ235" s="173"/>
      <c r="PDR235" s="173"/>
      <c r="PDS235" s="173"/>
      <c r="PDT235" s="173"/>
      <c r="PDU235" s="173"/>
      <c r="PDV235" s="173"/>
      <c r="PDW235" s="173"/>
      <c r="PDX235" s="173"/>
      <c r="PDY235" s="173"/>
      <c r="PDZ235" s="173"/>
      <c r="PEA235" s="173"/>
      <c r="PEB235" s="173"/>
      <c r="PEC235" s="173"/>
      <c r="PED235" s="173"/>
      <c r="PEE235" s="173"/>
      <c r="PEF235" s="173"/>
      <c r="PEG235" s="173"/>
      <c r="PEH235" s="173"/>
      <c r="PEI235" s="173"/>
      <c r="PEJ235" s="173"/>
      <c r="PEK235" s="173"/>
      <c r="PEL235" s="173"/>
      <c r="PEM235" s="173"/>
      <c r="PEN235" s="173"/>
      <c r="PEO235" s="173"/>
      <c r="PEP235" s="173"/>
      <c r="PEQ235" s="173"/>
      <c r="PER235" s="173"/>
      <c r="PES235" s="173"/>
      <c r="PET235" s="173"/>
      <c r="PEU235" s="173"/>
      <c r="PEV235" s="173"/>
      <c r="PEW235" s="173"/>
      <c r="PEX235" s="173"/>
      <c r="PEY235" s="173"/>
      <c r="PEZ235" s="173"/>
      <c r="PFA235" s="173"/>
      <c r="PFB235" s="173"/>
      <c r="PFC235" s="173"/>
      <c r="PFD235" s="173"/>
      <c r="PFE235" s="173"/>
      <c r="PFF235" s="173"/>
      <c r="PFG235" s="173"/>
      <c r="PFH235" s="173"/>
      <c r="PFI235" s="173"/>
      <c r="PFJ235" s="173"/>
      <c r="PFK235" s="173"/>
      <c r="PFL235" s="173"/>
      <c r="PFM235" s="173"/>
      <c r="PFN235" s="173"/>
      <c r="PFO235" s="173"/>
      <c r="PFP235" s="173"/>
      <c r="PFQ235" s="173"/>
      <c r="PFR235" s="173"/>
      <c r="PFS235" s="173"/>
      <c r="PFT235" s="173"/>
      <c r="PFU235" s="173"/>
      <c r="PFV235" s="173"/>
      <c r="PFW235" s="173"/>
      <c r="PFX235" s="173"/>
      <c r="PFY235" s="173"/>
      <c r="PFZ235" s="173"/>
      <c r="PGA235" s="173"/>
      <c r="PGB235" s="173"/>
      <c r="PGC235" s="173"/>
      <c r="PGD235" s="173"/>
      <c r="PGE235" s="173"/>
      <c r="PGF235" s="173"/>
      <c r="PGG235" s="173"/>
      <c r="PGH235" s="173"/>
      <c r="PGI235" s="173"/>
      <c r="PGJ235" s="173"/>
      <c r="PGK235" s="173"/>
      <c r="PGL235" s="173"/>
      <c r="PGM235" s="173"/>
      <c r="PGN235" s="173"/>
      <c r="PGO235" s="173"/>
      <c r="PGP235" s="173"/>
      <c r="PGQ235" s="173"/>
      <c r="PGR235" s="173"/>
      <c r="PGS235" s="173"/>
      <c r="PGT235" s="173"/>
      <c r="PGU235" s="173"/>
      <c r="PGV235" s="173"/>
      <c r="PGW235" s="173"/>
      <c r="PGX235" s="173"/>
      <c r="PGY235" s="173"/>
      <c r="PGZ235" s="173"/>
      <c r="PHA235" s="173"/>
      <c r="PHB235" s="173"/>
      <c r="PHC235" s="173"/>
      <c r="PHD235" s="173"/>
      <c r="PHE235" s="173"/>
      <c r="PHF235" s="173"/>
      <c r="PHG235" s="173"/>
      <c r="PHH235" s="173"/>
      <c r="PHI235" s="173"/>
      <c r="PHJ235" s="173"/>
      <c r="PHK235" s="173"/>
      <c r="PHL235" s="173"/>
      <c r="PHM235" s="173"/>
      <c r="PHN235" s="173"/>
      <c r="PHO235" s="173"/>
      <c r="PHP235" s="173"/>
      <c r="PHQ235" s="173"/>
      <c r="PHR235" s="173"/>
      <c r="PHS235" s="173"/>
      <c r="PHT235" s="173"/>
      <c r="PHU235" s="173"/>
      <c r="PHV235" s="173"/>
      <c r="PHW235" s="173"/>
      <c r="PHX235" s="173"/>
      <c r="PHY235" s="173"/>
      <c r="PHZ235" s="173"/>
      <c r="PIA235" s="173"/>
      <c r="PIB235" s="173"/>
      <c r="PIC235" s="173"/>
      <c r="PID235" s="173"/>
      <c r="PIE235" s="173"/>
      <c r="PIF235" s="173"/>
      <c r="PIG235" s="173"/>
      <c r="PIH235" s="173"/>
      <c r="PII235" s="173"/>
      <c r="PIJ235" s="173"/>
      <c r="PIK235" s="173"/>
      <c r="PIL235" s="173"/>
      <c r="PIM235" s="173"/>
      <c r="PIN235" s="173"/>
      <c r="PIO235" s="173"/>
      <c r="PIP235" s="173"/>
      <c r="PIQ235" s="173"/>
      <c r="PIR235" s="173"/>
      <c r="PIS235" s="173"/>
      <c r="PIT235" s="173"/>
      <c r="PIU235" s="173"/>
      <c r="PIV235" s="173"/>
      <c r="PIW235" s="173"/>
      <c r="PIX235" s="173"/>
      <c r="PIY235" s="173"/>
      <c r="PIZ235" s="173"/>
      <c r="PJA235" s="173"/>
      <c r="PJB235" s="173"/>
      <c r="PJC235" s="173"/>
      <c r="PJD235" s="173"/>
      <c r="PJE235" s="173"/>
      <c r="PJF235" s="173"/>
      <c r="PJG235" s="173"/>
      <c r="PJH235" s="173"/>
      <c r="PJI235" s="173"/>
      <c r="PJJ235" s="173"/>
      <c r="PJK235" s="173"/>
      <c r="PJL235" s="173"/>
      <c r="PJM235" s="173"/>
      <c r="PJN235" s="173"/>
      <c r="PJO235" s="173"/>
      <c r="PJP235" s="173"/>
      <c r="PJQ235" s="173"/>
      <c r="PJR235" s="173"/>
      <c r="PJS235" s="173"/>
      <c r="PJT235" s="173"/>
      <c r="PJU235" s="173"/>
      <c r="PJV235" s="173"/>
      <c r="PJW235" s="173"/>
      <c r="PJX235" s="173"/>
      <c r="PJY235" s="173"/>
      <c r="PJZ235" s="173"/>
      <c r="PKA235" s="173"/>
      <c r="PKB235" s="173"/>
      <c r="PKC235" s="173"/>
      <c r="PKD235" s="173"/>
      <c r="PKE235" s="173"/>
      <c r="PKF235" s="173"/>
      <c r="PKG235" s="173"/>
      <c r="PKH235" s="173"/>
      <c r="PKI235" s="173"/>
      <c r="PKJ235" s="173"/>
      <c r="PKK235" s="173"/>
      <c r="PKL235" s="173"/>
      <c r="PKM235" s="173"/>
      <c r="PKN235" s="173"/>
      <c r="PKO235" s="173"/>
      <c r="PKP235" s="173"/>
      <c r="PKQ235" s="173"/>
      <c r="PKR235" s="173"/>
      <c r="PKS235" s="173"/>
      <c r="PKT235" s="173"/>
      <c r="PKU235" s="173"/>
      <c r="PKV235" s="173"/>
      <c r="PKW235" s="173"/>
      <c r="PKX235" s="173"/>
      <c r="PKY235" s="173"/>
      <c r="PKZ235" s="173"/>
      <c r="PLA235" s="173"/>
      <c r="PLB235" s="173"/>
      <c r="PLC235" s="173"/>
      <c r="PLD235" s="173"/>
      <c r="PLE235" s="173"/>
      <c r="PLF235" s="173"/>
      <c r="PLG235" s="173"/>
      <c r="PLH235" s="173"/>
      <c r="PLI235" s="173"/>
      <c r="PLJ235" s="173"/>
      <c r="PLK235" s="173"/>
      <c r="PLL235" s="173"/>
      <c r="PLM235" s="173"/>
      <c r="PLN235" s="173"/>
      <c r="PLO235" s="173"/>
      <c r="PLP235" s="173"/>
      <c r="PLQ235" s="173"/>
      <c r="PLR235" s="173"/>
      <c r="PLS235" s="173"/>
      <c r="PLT235" s="173"/>
      <c r="PLU235" s="173"/>
      <c r="PLV235" s="173"/>
      <c r="PLW235" s="173"/>
      <c r="PLX235" s="173"/>
      <c r="PLY235" s="173"/>
      <c r="PLZ235" s="173"/>
      <c r="PMA235" s="173"/>
      <c r="PMB235" s="173"/>
      <c r="PMC235" s="173"/>
      <c r="PMD235" s="173"/>
      <c r="PME235" s="173"/>
      <c r="PMF235" s="173"/>
      <c r="PMG235" s="173"/>
      <c r="PMH235" s="173"/>
      <c r="PMI235" s="173"/>
      <c r="PMJ235" s="173"/>
      <c r="PMK235" s="173"/>
      <c r="PML235" s="173"/>
      <c r="PMM235" s="173"/>
      <c r="PMN235" s="173"/>
      <c r="PMO235" s="173"/>
      <c r="PMP235" s="173"/>
      <c r="PMQ235" s="173"/>
      <c r="PMR235" s="173"/>
      <c r="PMS235" s="173"/>
      <c r="PMT235" s="173"/>
      <c r="PMU235" s="173"/>
      <c r="PMV235" s="173"/>
      <c r="PMW235" s="173"/>
      <c r="PMX235" s="173"/>
      <c r="PMY235" s="173"/>
      <c r="PMZ235" s="173"/>
      <c r="PNA235" s="173"/>
      <c r="PNB235" s="173"/>
      <c r="PNC235" s="173"/>
      <c r="PND235" s="173"/>
      <c r="PNE235" s="173"/>
      <c r="PNF235" s="173"/>
      <c r="PNG235" s="173"/>
      <c r="PNH235" s="173"/>
      <c r="PNI235" s="173"/>
      <c r="PNJ235" s="173"/>
      <c r="PNK235" s="173"/>
      <c r="PNL235" s="173"/>
      <c r="PNM235" s="173"/>
      <c r="PNN235" s="173"/>
      <c r="PNO235" s="173"/>
      <c r="PNP235" s="173"/>
      <c r="PNQ235" s="173"/>
      <c r="PNR235" s="173"/>
      <c r="PNS235" s="173"/>
      <c r="PNT235" s="173"/>
      <c r="PNU235" s="173"/>
      <c r="PNV235" s="173"/>
      <c r="PNW235" s="173"/>
      <c r="PNX235" s="173"/>
      <c r="PNY235" s="173"/>
      <c r="PNZ235" s="173"/>
      <c r="POA235" s="173"/>
      <c r="POB235" s="173"/>
      <c r="POC235" s="173"/>
      <c r="POD235" s="173"/>
      <c r="POE235" s="173"/>
      <c r="POF235" s="173"/>
      <c r="POG235" s="173"/>
      <c r="POH235" s="173"/>
      <c r="POI235" s="173"/>
      <c r="POJ235" s="173"/>
      <c r="POK235" s="173"/>
      <c r="POL235" s="173"/>
      <c r="POM235" s="173"/>
      <c r="PON235" s="173"/>
      <c r="POO235" s="173"/>
      <c r="POP235" s="173"/>
      <c r="POQ235" s="173"/>
      <c r="POR235" s="173"/>
      <c r="POS235" s="173"/>
      <c r="POT235" s="173"/>
      <c r="POU235" s="173"/>
      <c r="POV235" s="173"/>
      <c r="POW235" s="173"/>
      <c r="POX235" s="173"/>
      <c r="POY235" s="173"/>
      <c r="POZ235" s="173"/>
      <c r="PPA235" s="173"/>
      <c r="PPB235" s="173"/>
      <c r="PPC235" s="173"/>
      <c r="PPD235" s="173"/>
      <c r="PPE235" s="173"/>
      <c r="PPF235" s="173"/>
      <c r="PPG235" s="173"/>
      <c r="PPH235" s="173"/>
      <c r="PPI235" s="173"/>
      <c r="PPJ235" s="173"/>
      <c r="PPK235" s="173"/>
      <c r="PPL235" s="173"/>
      <c r="PPM235" s="173"/>
      <c r="PPN235" s="173"/>
      <c r="PPO235" s="173"/>
      <c r="PPP235" s="173"/>
      <c r="PPQ235" s="173"/>
      <c r="PPR235" s="173"/>
      <c r="PPS235" s="173"/>
      <c r="PPT235" s="173"/>
      <c r="PPU235" s="173"/>
      <c r="PPV235" s="173"/>
      <c r="PPW235" s="173"/>
      <c r="PPX235" s="173"/>
      <c r="PPY235" s="173"/>
      <c r="PPZ235" s="173"/>
      <c r="PQA235" s="173"/>
      <c r="PQB235" s="173"/>
      <c r="PQC235" s="173"/>
      <c r="PQD235" s="173"/>
      <c r="PQE235" s="173"/>
      <c r="PQF235" s="173"/>
      <c r="PQG235" s="173"/>
      <c r="PQH235" s="173"/>
      <c r="PQI235" s="173"/>
      <c r="PQJ235" s="173"/>
      <c r="PQK235" s="173"/>
      <c r="PQL235" s="173"/>
      <c r="PQM235" s="173"/>
      <c r="PQN235" s="173"/>
      <c r="PQO235" s="173"/>
      <c r="PQP235" s="173"/>
      <c r="PQQ235" s="173"/>
      <c r="PQR235" s="173"/>
      <c r="PQS235" s="173"/>
      <c r="PQT235" s="173"/>
      <c r="PQU235" s="173"/>
      <c r="PQV235" s="173"/>
      <c r="PQW235" s="173"/>
      <c r="PQX235" s="173"/>
      <c r="PQY235" s="173"/>
      <c r="PQZ235" s="173"/>
      <c r="PRA235" s="173"/>
      <c r="PRB235" s="173"/>
      <c r="PRC235" s="173"/>
      <c r="PRD235" s="173"/>
      <c r="PRE235" s="173"/>
      <c r="PRF235" s="173"/>
      <c r="PRG235" s="173"/>
      <c r="PRH235" s="173"/>
      <c r="PRI235" s="173"/>
      <c r="PRJ235" s="173"/>
      <c r="PRK235" s="173"/>
      <c r="PRL235" s="173"/>
      <c r="PRM235" s="173"/>
      <c r="PRN235" s="173"/>
      <c r="PRO235" s="173"/>
      <c r="PRP235" s="173"/>
      <c r="PRQ235" s="173"/>
      <c r="PRR235" s="173"/>
      <c r="PRS235" s="173"/>
      <c r="PRT235" s="173"/>
      <c r="PRU235" s="173"/>
      <c r="PRV235" s="173"/>
      <c r="PRW235" s="173"/>
      <c r="PRX235" s="173"/>
      <c r="PRY235" s="173"/>
      <c r="PRZ235" s="173"/>
      <c r="PSA235" s="173"/>
      <c r="PSB235" s="173"/>
      <c r="PSC235" s="173"/>
      <c r="PSD235" s="173"/>
      <c r="PSE235" s="173"/>
      <c r="PSF235" s="173"/>
      <c r="PSG235" s="173"/>
      <c r="PSH235" s="173"/>
      <c r="PSI235" s="173"/>
      <c r="PSJ235" s="173"/>
      <c r="PSK235" s="173"/>
      <c r="PSL235" s="173"/>
      <c r="PSM235" s="173"/>
      <c r="PSN235" s="173"/>
      <c r="PSO235" s="173"/>
      <c r="PSP235" s="173"/>
      <c r="PSQ235" s="173"/>
      <c r="PSR235" s="173"/>
      <c r="PSS235" s="173"/>
      <c r="PST235" s="173"/>
      <c r="PSU235" s="173"/>
      <c r="PSV235" s="173"/>
      <c r="PSW235" s="173"/>
      <c r="PSX235" s="173"/>
      <c r="PSY235" s="173"/>
      <c r="PSZ235" s="173"/>
      <c r="PTA235" s="173"/>
      <c r="PTB235" s="173"/>
      <c r="PTC235" s="173"/>
      <c r="PTD235" s="173"/>
      <c r="PTE235" s="173"/>
      <c r="PTF235" s="173"/>
      <c r="PTG235" s="173"/>
      <c r="PTH235" s="173"/>
      <c r="PTI235" s="173"/>
      <c r="PTJ235" s="173"/>
      <c r="PTK235" s="173"/>
      <c r="PTL235" s="173"/>
      <c r="PTM235" s="173"/>
      <c r="PTN235" s="173"/>
      <c r="PTO235" s="173"/>
      <c r="PTP235" s="173"/>
      <c r="PTQ235" s="173"/>
      <c r="PTR235" s="173"/>
      <c r="PTS235" s="173"/>
      <c r="PTT235" s="173"/>
      <c r="PTU235" s="173"/>
      <c r="PTV235" s="173"/>
      <c r="PTW235" s="173"/>
      <c r="PTX235" s="173"/>
      <c r="PTY235" s="173"/>
      <c r="PTZ235" s="173"/>
      <c r="PUA235" s="173"/>
      <c r="PUB235" s="173"/>
      <c r="PUC235" s="173"/>
      <c r="PUD235" s="173"/>
      <c r="PUE235" s="173"/>
      <c r="PUF235" s="173"/>
      <c r="PUG235" s="173"/>
      <c r="PUH235" s="173"/>
      <c r="PUI235" s="173"/>
      <c r="PUJ235" s="173"/>
      <c r="PUK235" s="173"/>
      <c r="PUL235" s="173"/>
      <c r="PUM235" s="173"/>
      <c r="PUN235" s="173"/>
      <c r="PUO235" s="173"/>
      <c r="PUP235" s="173"/>
      <c r="PUQ235" s="173"/>
      <c r="PUR235" s="173"/>
      <c r="PUS235" s="173"/>
      <c r="PUT235" s="173"/>
      <c r="PUU235" s="173"/>
      <c r="PUV235" s="173"/>
      <c r="PUW235" s="173"/>
      <c r="PUX235" s="173"/>
      <c r="PUY235" s="173"/>
      <c r="PUZ235" s="173"/>
      <c r="PVA235" s="173"/>
      <c r="PVB235" s="173"/>
      <c r="PVC235" s="173"/>
      <c r="PVD235" s="173"/>
      <c r="PVE235" s="173"/>
      <c r="PVF235" s="173"/>
      <c r="PVG235" s="173"/>
      <c r="PVH235" s="173"/>
      <c r="PVI235" s="173"/>
      <c r="PVJ235" s="173"/>
      <c r="PVK235" s="173"/>
      <c r="PVL235" s="173"/>
      <c r="PVM235" s="173"/>
      <c r="PVN235" s="173"/>
      <c r="PVO235" s="173"/>
      <c r="PVP235" s="173"/>
      <c r="PVQ235" s="173"/>
      <c r="PVR235" s="173"/>
      <c r="PVS235" s="173"/>
      <c r="PVT235" s="173"/>
      <c r="PVU235" s="173"/>
      <c r="PVV235" s="173"/>
      <c r="PVW235" s="173"/>
      <c r="PVX235" s="173"/>
      <c r="PVY235" s="173"/>
      <c r="PVZ235" s="173"/>
      <c r="PWA235" s="173"/>
      <c r="PWB235" s="173"/>
      <c r="PWC235" s="173"/>
      <c r="PWD235" s="173"/>
      <c r="PWE235" s="173"/>
      <c r="PWF235" s="173"/>
      <c r="PWG235" s="173"/>
      <c r="PWH235" s="173"/>
      <c r="PWI235" s="173"/>
      <c r="PWJ235" s="173"/>
      <c r="PWK235" s="173"/>
      <c r="PWL235" s="173"/>
      <c r="PWM235" s="173"/>
      <c r="PWN235" s="173"/>
      <c r="PWO235" s="173"/>
      <c r="PWP235" s="173"/>
      <c r="PWQ235" s="173"/>
      <c r="PWR235" s="173"/>
      <c r="PWS235" s="173"/>
      <c r="PWT235" s="173"/>
      <c r="PWU235" s="173"/>
      <c r="PWV235" s="173"/>
      <c r="PWW235" s="173"/>
      <c r="PWX235" s="173"/>
      <c r="PWY235" s="173"/>
      <c r="PWZ235" s="173"/>
      <c r="PXA235" s="173"/>
      <c r="PXB235" s="173"/>
      <c r="PXC235" s="173"/>
      <c r="PXD235" s="173"/>
      <c r="PXE235" s="173"/>
      <c r="PXF235" s="173"/>
      <c r="PXG235" s="173"/>
      <c r="PXH235" s="173"/>
      <c r="PXI235" s="173"/>
      <c r="PXJ235" s="173"/>
      <c r="PXK235" s="173"/>
      <c r="PXL235" s="173"/>
      <c r="PXM235" s="173"/>
      <c r="PXN235" s="173"/>
      <c r="PXO235" s="173"/>
      <c r="PXP235" s="173"/>
      <c r="PXQ235" s="173"/>
      <c r="PXR235" s="173"/>
      <c r="PXS235" s="173"/>
      <c r="PXT235" s="173"/>
      <c r="PXU235" s="173"/>
      <c r="PXV235" s="173"/>
      <c r="PXW235" s="173"/>
      <c r="PXX235" s="173"/>
      <c r="PXY235" s="173"/>
      <c r="PXZ235" s="173"/>
      <c r="PYA235" s="173"/>
      <c r="PYB235" s="173"/>
      <c r="PYC235" s="173"/>
      <c r="PYD235" s="173"/>
      <c r="PYE235" s="173"/>
      <c r="PYF235" s="173"/>
      <c r="PYG235" s="173"/>
      <c r="PYH235" s="173"/>
      <c r="PYI235" s="173"/>
      <c r="PYJ235" s="173"/>
      <c r="PYK235" s="173"/>
      <c r="PYL235" s="173"/>
      <c r="PYM235" s="173"/>
      <c r="PYN235" s="173"/>
      <c r="PYO235" s="173"/>
      <c r="PYP235" s="173"/>
      <c r="PYQ235" s="173"/>
      <c r="PYR235" s="173"/>
      <c r="PYS235" s="173"/>
      <c r="PYT235" s="173"/>
      <c r="PYU235" s="173"/>
      <c r="PYV235" s="173"/>
      <c r="PYW235" s="173"/>
      <c r="PYX235" s="173"/>
      <c r="PYY235" s="173"/>
      <c r="PYZ235" s="173"/>
      <c r="PZA235" s="173"/>
      <c r="PZB235" s="173"/>
      <c r="PZC235" s="173"/>
      <c r="PZD235" s="173"/>
      <c r="PZE235" s="173"/>
      <c r="PZF235" s="173"/>
      <c r="PZG235" s="173"/>
      <c r="PZH235" s="173"/>
      <c r="PZI235" s="173"/>
      <c r="PZJ235" s="173"/>
      <c r="PZK235" s="173"/>
      <c r="PZL235" s="173"/>
      <c r="PZM235" s="173"/>
      <c r="PZN235" s="173"/>
      <c r="PZO235" s="173"/>
      <c r="PZP235" s="173"/>
      <c r="PZQ235" s="173"/>
      <c r="PZR235" s="173"/>
      <c r="PZS235" s="173"/>
      <c r="PZT235" s="173"/>
      <c r="PZU235" s="173"/>
      <c r="PZV235" s="173"/>
      <c r="PZW235" s="173"/>
      <c r="PZX235" s="173"/>
      <c r="PZY235" s="173"/>
      <c r="PZZ235" s="173"/>
      <c r="QAA235" s="173"/>
      <c r="QAB235" s="173"/>
      <c r="QAC235" s="173"/>
      <c r="QAD235" s="173"/>
      <c r="QAE235" s="173"/>
      <c r="QAF235" s="173"/>
      <c r="QAG235" s="173"/>
      <c r="QAH235" s="173"/>
      <c r="QAI235" s="173"/>
      <c r="QAJ235" s="173"/>
      <c r="QAK235" s="173"/>
      <c r="QAL235" s="173"/>
      <c r="QAM235" s="173"/>
      <c r="QAN235" s="173"/>
      <c r="QAO235" s="173"/>
      <c r="QAP235" s="173"/>
      <c r="QAQ235" s="173"/>
      <c r="QAR235" s="173"/>
      <c r="QAS235" s="173"/>
      <c r="QAT235" s="173"/>
      <c r="QAU235" s="173"/>
      <c r="QAV235" s="173"/>
      <c r="QAW235" s="173"/>
      <c r="QAX235" s="173"/>
      <c r="QAY235" s="173"/>
      <c r="QAZ235" s="173"/>
      <c r="QBA235" s="173"/>
      <c r="QBB235" s="173"/>
      <c r="QBC235" s="173"/>
      <c r="QBD235" s="173"/>
      <c r="QBE235" s="173"/>
      <c r="QBF235" s="173"/>
      <c r="QBG235" s="173"/>
      <c r="QBH235" s="173"/>
      <c r="QBI235" s="173"/>
      <c r="QBJ235" s="173"/>
      <c r="QBK235" s="173"/>
      <c r="QBL235" s="173"/>
      <c r="QBM235" s="173"/>
      <c r="QBN235" s="173"/>
      <c r="QBO235" s="173"/>
      <c r="QBP235" s="173"/>
      <c r="QBQ235" s="173"/>
      <c r="QBR235" s="173"/>
      <c r="QBS235" s="173"/>
      <c r="QBT235" s="173"/>
      <c r="QBU235" s="173"/>
      <c r="QBV235" s="173"/>
      <c r="QBW235" s="173"/>
      <c r="QBX235" s="173"/>
      <c r="QBY235" s="173"/>
      <c r="QBZ235" s="173"/>
      <c r="QCA235" s="173"/>
      <c r="QCB235" s="173"/>
      <c r="QCC235" s="173"/>
      <c r="QCD235" s="173"/>
      <c r="QCE235" s="173"/>
      <c r="QCF235" s="173"/>
      <c r="QCG235" s="173"/>
      <c r="QCH235" s="173"/>
      <c r="QCI235" s="173"/>
      <c r="QCJ235" s="173"/>
      <c r="QCK235" s="173"/>
      <c r="QCL235" s="173"/>
      <c r="QCM235" s="173"/>
      <c r="QCN235" s="173"/>
      <c r="QCO235" s="173"/>
      <c r="QCP235" s="173"/>
      <c r="QCQ235" s="173"/>
      <c r="QCR235" s="173"/>
      <c r="QCS235" s="173"/>
      <c r="QCT235" s="173"/>
      <c r="QCU235" s="173"/>
      <c r="QCV235" s="173"/>
      <c r="QCW235" s="173"/>
      <c r="QCX235" s="173"/>
      <c r="QCY235" s="173"/>
      <c r="QCZ235" s="173"/>
      <c r="QDA235" s="173"/>
      <c r="QDB235" s="173"/>
      <c r="QDC235" s="173"/>
      <c r="QDD235" s="173"/>
      <c r="QDE235" s="173"/>
      <c r="QDF235" s="173"/>
      <c r="QDG235" s="173"/>
      <c r="QDH235" s="173"/>
      <c r="QDI235" s="173"/>
      <c r="QDJ235" s="173"/>
      <c r="QDK235" s="173"/>
      <c r="QDL235" s="173"/>
      <c r="QDM235" s="173"/>
      <c r="QDN235" s="173"/>
      <c r="QDO235" s="173"/>
      <c r="QDP235" s="173"/>
      <c r="QDQ235" s="173"/>
      <c r="QDR235" s="173"/>
      <c r="QDS235" s="173"/>
      <c r="QDT235" s="173"/>
      <c r="QDU235" s="173"/>
      <c r="QDV235" s="173"/>
      <c r="QDW235" s="173"/>
      <c r="QDX235" s="173"/>
      <c r="QDY235" s="173"/>
      <c r="QDZ235" s="173"/>
      <c r="QEA235" s="173"/>
      <c r="QEB235" s="173"/>
      <c r="QEC235" s="173"/>
      <c r="QED235" s="173"/>
      <c r="QEE235" s="173"/>
      <c r="QEF235" s="173"/>
      <c r="QEG235" s="173"/>
      <c r="QEH235" s="173"/>
      <c r="QEI235" s="173"/>
      <c r="QEJ235" s="173"/>
      <c r="QEK235" s="173"/>
      <c r="QEL235" s="173"/>
      <c r="QEM235" s="173"/>
      <c r="QEN235" s="173"/>
      <c r="QEO235" s="173"/>
      <c r="QEP235" s="173"/>
      <c r="QEQ235" s="173"/>
      <c r="QER235" s="173"/>
      <c r="QES235" s="173"/>
      <c r="QET235" s="173"/>
      <c r="QEU235" s="173"/>
      <c r="QEV235" s="173"/>
      <c r="QEW235" s="173"/>
      <c r="QEX235" s="173"/>
      <c r="QEY235" s="173"/>
      <c r="QEZ235" s="173"/>
      <c r="QFA235" s="173"/>
      <c r="QFB235" s="173"/>
      <c r="QFC235" s="173"/>
      <c r="QFD235" s="173"/>
      <c r="QFE235" s="173"/>
      <c r="QFF235" s="173"/>
      <c r="QFG235" s="173"/>
      <c r="QFH235" s="173"/>
      <c r="QFI235" s="173"/>
      <c r="QFJ235" s="173"/>
      <c r="QFK235" s="173"/>
      <c r="QFL235" s="173"/>
      <c r="QFM235" s="173"/>
      <c r="QFN235" s="173"/>
      <c r="QFO235" s="173"/>
      <c r="QFP235" s="173"/>
      <c r="QFQ235" s="173"/>
      <c r="QFR235" s="173"/>
      <c r="QFS235" s="173"/>
      <c r="QFT235" s="173"/>
      <c r="QFU235" s="173"/>
      <c r="QFV235" s="173"/>
      <c r="QFW235" s="173"/>
      <c r="QFX235" s="173"/>
      <c r="QFY235" s="173"/>
      <c r="QFZ235" s="173"/>
      <c r="QGA235" s="173"/>
      <c r="QGB235" s="173"/>
      <c r="QGC235" s="173"/>
      <c r="QGD235" s="173"/>
      <c r="QGE235" s="173"/>
      <c r="QGF235" s="173"/>
      <c r="QGG235" s="173"/>
      <c r="QGH235" s="173"/>
      <c r="QGI235" s="173"/>
      <c r="QGJ235" s="173"/>
      <c r="QGK235" s="173"/>
      <c r="QGL235" s="173"/>
      <c r="QGM235" s="173"/>
      <c r="QGN235" s="173"/>
      <c r="QGO235" s="173"/>
      <c r="QGP235" s="173"/>
      <c r="QGQ235" s="173"/>
      <c r="QGR235" s="173"/>
      <c r="QGS235" s="173"/>
      <c r="QGT235" s="173"/>
      <c r="QGU235" s="173"/>
      <c r="QGV235" s="173"/>
      <c r="QGW235" s="173"/>
      <c r="QGX235" s="173"/>
      <c r="QGY235" s="173"/>
      <c r="QGZ235" s="173"/>
      <c r="QHA235" s="173"/>
      <c r="QHB235" s="173"/>
      <c r="QHC235" s="173"/>
      <c r="QHD235" s="173"/>
      <c r="QHE235" s="173"/>
      <c r="QHF235" s="173"/>
      <c r="QHG235" s="173"/>
      <c r="QHH235" s="173"/>
      <c r="QHI235" s="173"/>
      <c r="QHJ235" s="173"/>
      <c r="QHK235" s="173"/>
      <c r="QHL235" s="173"/>
      <c r="QHM235" s="173"/>
      <c r="QHN235" s="173"/>
      <c r="QHO235" s="173"/>
      <c r="QHP235" s="173"/>
      <c r="QHQ235" s="173"/>
      <c r="QHR235" s="173"/>
      <c r="QHS235" s="173"/>
      <c r="QHT235" s="173"/>
      <c r="QHU235" s="173"/>
      <c r="QHV235" s="173"/>
      <c r="QHW235" s="173"/>
      <c r="QHX235" s="173"/>
      <c r="QHY235" s="173"/>
      <c r="QHZ235" s="173"/>
      <c r="QIA235" s="173"/>
      <c r="QIB235" s="173"/>
      <c r="QIC235" s="173"/>
      <c r="QID235" s="173"/>
      <c r="QIE235" s="173"/>
      <c r="QIF235" s="173"/>
      <c r="QIG235" s="173"/>
      <c r="QIH235" s="173"/>
      <c r="QII235" s="173"/>
      <c r="QIJ235" s="173"/>
      <c r="QIK235" s="173"/>
      <c r="QIL235" s="173"/>
      <c r="QIM235" s="173"/>
      <c r="QIN235" s="173"/>
      <c r="QIO235" s="173"/>
      <c r="QIP235" s="173"/>
      <c r="QIQ235" s="173"/>
      <c r="QIR235" s="173"/>
      <c r="QIS235" s="173"/>
      <c r="QIT235" s="173"/>
      <c r="QIU235" s="173"/>
      <c r="QIV235" s="173"/>
      <c r="QIW235" s="173"/>
      <c r="QIX235" s="173"/>
      <c r="QIY235" s="173"/>
      <c r="QIZ235" s="173"/>
      <c r="QJA235" s="173"/>
      <c r="QJB235" s="173"/>
      <c r="QJC235" s="173"/>
      <c r="QJD235" s="173"/>
      <c r="QJE235" s="173"/>
      <c r="QJF235" s="173"/>
      <c r="QJG235" s="173"/>
      <c r="QJH235" s="173"/>
      <c r="QJI235" s="173"/>
      <c r="QJJ235" s="173"/>
      <c r="QJK235" s="173"/>
      <c r="QJL235" s="173"/>
      <c r="QJM235" s="173"/>
      <c r="QJN235" s="173"/>
      <c r="QJO235" s="173"/>
      <c r="QJP235" s="173"/>
      <c r="QJQ235" s="173"/>
      <c r="QJR235" s="173"/>
      <c r="QJS235" s="173"/>
      <c r="QJT235" s="173"/>
      <c r="QJU235" s="173"/>
      <c r="QJV235" s="173"/>
      <c r="QJW235" s="173"/>
      <c r="QJX235" s="173"/>
      <c r="QJY235" s="173"/>
      <c r="QJZ235" s="173"/>
      <c r="QKA235" s="173"/>
      <c r="QKB235" s="173"/>
      <c r="QKC235" s="173"/>
      <c r="QKD235" s="173"/>
      <c r="QKE235" s="173"/>
      <c r="QKF235" s="173"/>
      <c r="QKG235" s="173"/>
      <c r="QKH235" s="173"/>
      <c r="QKI235" s="173"/>
      <c r="QKJ235" s="173"/>
      <c r="QKK235" s="173"/>
      <c r="QKL235" s="173"/>
      <c r="QKM235" s="173"/>
      <c r="QKN235" s="173"/>
      <c r="QKO235" s="173"/>
      <c r="QKP235" s="173"/>
      <c r="QKQ235" s="173"/>
      <c r="QKR235" s="173"/>
      <c r="QKS235" s="173"/>
      <c r="QKT235" s="173"/>
      <c r="QKU235" s="173"/>
      <c r="QKV235" s="173"/>
      <c r="QKW235" s="173"/>
      <c r="QKX235" s="173"/>
      <c r="QKY235" s="173"/>
      <c r="QKZ235" s="173"/>
      <c r="QLA235" s="173"/>
      <c r="QLB235" s="173"/>
      <c r="QLC235" s="173"/>
      <c r="QLD235" s="173"/>
      <c r="QLE235" s="173"/>
      <c r="QLF235" s="173"/>
      <c r="QLG235" s="173"/>
      <c r="QLH235" s="173"/>
      <c r="QLI235" s="173"/>
      <c r="QLJ235" s="173"/>
      <c r="QLK235" s="173"/>
      <c r="QLL235" s="173"/>
      <c r="QLM235" s="173"/>
      <c r="QLN235" s="173"/>
      <c r="QLO235" s="173"/>
      <c r="QLP235" s="173"/>
      <c r="QLQ235" s="173"/>
      <c r="QLR235" s="173"/>
      <c r="QLS235" s="173"/>
      <c r="QLT235" s="173"/>
      <c r="QLU235" s="173"/>
      <c r="QLV235" s="173"/>
      <c r="QLW235" s="173"/>
      <c r="QLX235" s="173"/>
      <c r="QLY235" s="173"/>
      <c r="QLZ235" s="173"/>
      <c r="QMA235" s="173"/>
      <c r="QMB235" s="173"/>
      <c r="QMC235" s="173"/>
      <c r="QMD235" s="173"/>
      <c r="QME235" s="173"/>
      <c r="QMF235" s="173"/>
      <c r="QMG235" s="173"/>
      <c r="QMH235" s="173"/>
      <c r="QMI235" s="173"/>
      <c r="QMJ235" s="173"/>
      <c r="QMK235" s="173"/>
      <c r="QML235" s="173"/>
      <c r="QMM235" s="173"/>
      <c r="QMN235" s="173"/>
      <c r="QMO235" s="173"/>
      <c r="QMP235" s="173"/>
      <c r="QMQ235" s="173"/>
      <c r="QMR235" s="173"/>
      <c r="QMS235" s="173"/>
      <c r="QMT235" s="173"/>
      <c r="QMU235" s="173"/>
      <c r="QMV235" s="173"/>
      <c r="QMW235" s="173"/>
      <c r="QMX235" s="173"/>
      <c r="QMY235" s="173"/>
      <c r="QMZ235" s="173"/>
      <c r="QNA235" s="173"/>
      <c r="QNB235" s="173"/>
      <c r="QNC235" s="173"/>
      <c r="QND235" s="173"/>
      <c r="QNE235" s="173"/>
      <c r="QNF235" s="173"/>
      <c r="QNG235" s="173"/>
      <c r="QNH235" s="173"/>
      <c r="QNI235" s="173"/>
      <c r="QNJ235" s="173"/>
      <c r="QNK235" s="173"/>
      <c r="QNL235" s="173"/>
      <c r="QNM235" s="173"/>
      <c r="QNN235" s="173"/>
      <c r="QNO235" s="173"/>
      <c r="QNP235" s="173"/>
      <c r="QNQ235" s="173"/>
      <c r="QNR235" s="173"/>
      <c r="QNS235" s="173"/>
      <c r="QNT235" s="173"/>
      <c r="QNU235" s="173"/>
      <c r="QNV235" s="173"/>
      <c r="QNW235" s="173"/>
      <c r="QNX235" s="173"/>
      <c r="QNY235" s="173"/>
      <c r="QNZ235" s="173"/>
      <c r="QOA235" s="173"/>
      <c r="QOB235" s="173"/>
      <c r="QOC235" s="173"/>
      <c r="QOD235" s="173"/>
      <c r="QOE235" s="173"/>
      <c r="QOF235" s="173"/>
      <c r="QOG235" s="173"/>
      <c r="QOH235" s="173"/>
      <c r="QOI235" s="173"/>
      <c r="QOJ235" s="173"/>
      <c r="QOK235" s="173"/>
      <c r="QOL235" s="173"/>
      <c r="QOM235" s="173"/>
      <c r="QON235" s="173"/>
      <c r="QOO235" s="173"/>
      <c r="QOP235" s="173"/>
      <c r="QOQ235" s="173"/>
      <c r="QOR235" s="173"/>
      <c r="QOS235" s="173"/>
      <c r="QOT235" s="173"/>
      <c r="QOU235" s="173"/>
      <c r="QOV235" s="173"/>
      <c r="QOW235" s="173"/>
      <c r="QOX235" s="173"/>
      <c r="QOY235" s="173"/>
      <c r="QOZ235" s="173"/>
      <c r="QPA235" s="173"/>
      <c r="QPB235" s="173"/>
      <c r="QPC235" s="173"/>
      <c r="QPD235" s="173"/>
      <c r="QPE235" s="173"/>
      <c r="QPF235" s="173"/>
      <c r="QPG235" s="173"/>
      <c r="QPH235" s="173"/>
      <c r="QPI235" s="173"/>
      <c r="QPJ235" s="173"/>
      <c r="QPK235" s="173"/>
      <c r="QPL235" s="173"/>
      <c r="QPM235" s="173"/>
      <c r="QPN235" s="173"/>
      <c r="QPO235" s="173"/>
      <c r="QPP235" s="173"/>
      <c r="QPQ235" s="173"/>
      <c r="QPR235" s="173"/>
      <c r="QPS235" s="173"/>
      <c r="QPT235" s="173"/>
      <c r="QPU235" s="173"/>
      <c r="QPV235" s="173"/>
      <c r="QPW235" s="173"/>
      <c r="QPX235" s="173"/>
      <c r="QPY235" s="173"/>
      <c r="QPZ235" s="173"/>
      <c r="QQA235" s="173"/>
      <c r="QQB235" s="173"/>
      <c r="QQC235" s="173"/>
      <c r="QQD235" s="173"/>
      <c r="QQE235" s="173"/>
      <c r="QQF235" s="173"/>
      <c r="QQG235" s="173"/>
      <c r="QQH235" s="173"/>
      <c r="QQI235" s="173"/>
      <c r="QQJ235" s="173"/>
      <c r="QQK235" s="173"/>
      <c r="QQL235" s="173"/>
      <c r="QQM235" s="173"/>
      <c r="QQN235" s="173"/>
      <c r="QQO235" s="173"/>
      <c r="QQP235" s="173"/>
      <c r="QQQ235" s="173"/>
      <c r="QQR235" s="173"/>
      <c r="QQS235" s="173"/>
      <c r="QQT235" s="173"/>
      <c r="QQU235" s="173"/>
      <c r="QQV235" s="173"/>
      <c r="QQW235" s="173"/>
      <c r="QQX235" s="173"/>
      <c r="QQY235" s="173"/>
      <c r="QQZ235" s="173"/>
      <c r="QRA235" s="173"/>
      <c r="QRB235" s="173"/>
      <c r="QRC235" s="173"/>
      <c r="QRD235" s="173"/>
      <c r="QRE235" s="173"/>
      <c r="QRF235" s="173"/>
      <c r="QRG235" s="173"/>
      <c r="QRH235" s="173"/>
      <c r="QRI235" s="173"/>
      <c r="QRJ235" s="173"/>
      <c r="QRK235" s="173"/>
      <c r="QRL235" s="173"/>
      <c r="QRM235" s="173"/>
      <c r="QRN235" s="173"/>
      <c r="QRO235" s="173"/>
      <c r="QRP235" s="173"/>
      <c r="QRQ235" s="173"/>
      <c r="QRR235" s="173"/>
      <c r="QRS235" s="173"/>
      <c r="QRT235" s="173"/>
      <c r="QRU235" s="173"/>
      <c r="QRV235" s="173"/>
      <c r="QRW235" s="173"/>
      <c r="QRX235" s="173"/>
      <c r="QRY235" s="173"/>
      <c r="QRZ235" s="173"/>
      <c r="QSA235" s="173"/>
      <c r="QSB235" s="173"/>
      <c r="QSC235" s="173"/>
      <c r="QSD235" s="173"/>
      <c r="QSE235" s="173"/>
      <c r="QSF235" s="173"/>
      <c r="QSG235" s="173"/>
      <c r="QSH235" s="173"/>
      <c r="QSI235" s="173"/>
      <c r="QSJ235" s="173"/>
      <c r="QSK235" s="173"/>
      <c r="QSL235" s="173"/>
      <c r="QSM235" s="173"/>
      <c r="QSN235" s="173"/>
      <c r="QSO235" s="173"/>
      <c r="QSP235" s="173"/>
      <c r="QSQ235" s="173"/>
      <c r="QSR235" s="173"/>
      <c r="QSS235" s="173"/>
      <c r="QST235" s="173"/>
      <c r="QSU235" s="173"/>
      <c r="QSV235" s="173"/>
      <c r="QSW235" s="173"/>
      <c r="QSX235" s="173"/>
      <c r="QSY235" s="173"/>
      <c r="QSZ235" s="173"/>
      <c r="QTA235" s="173"/>
      <c r="QTB235" s="173"/>
      <c r="QTC235" s="173"/>
      <c r="QTD235" s="173"/>
      <c r="QTE235" s="173"/>
      <c r="QTF235" s="173"/>
      <c r="QTG235" s="173"/>
      <c r="QTH235" s="173"/>
      <c r="QTI235" s="173"/>
      <c r="QTJ235" s="173"/>
      <c r="QTK235" s="173"/>
      <c r="QTL235" s="173"/>
      <c r="QTM235" s="173"/>
      <c r="QTN235" s="173"/>
      <c r="QTO235" s="173"/>
      <c r="QTP235" s="173"/>
      <c r="QTQ235" s="173"/>
      <c r="QTR235" s="173"/>
      <c r="QTS235" s="173"/>
      <c r="QTT235" s="173"/>
      <c r="QTU235" s="173"/>
      <c r="QTV235" s="173"/>
      <c r="QTW235" s="173"/>
      <c r="QTX235" s="173"/>
      <c r="QTY235" s="173"/>
      <c r="QTZ235" s="173"/>
      <c r="QUA235" s="173"/>
      <c r="QUB235" s="173"/>
      <c r="QUC235" s="173"/>
      <c r="QUD235" s="173"/>
      <c r="QUE235" s="173"/>
      <c r="QUF235" s="173"/>
      <c r="QUG235" s="173"/>
      <c r="QUH235" s="173"/>
      <c r="QUI235" s="173"/>
      <c r="QUJ235" s="173"/>
      <c r="QUK235" s="173"/>
      <c r="QUL235" s="173"/>
      <c r="QUM235" s="173"/>
      <c r="QUN235" s="173"/>
      <c r="QUO235" s="173"/>
      <c r="QUP235" s="173"/>
      <c r="QUQ235" s="173"/>
      <c r="QUR235" s="173"/>
      <c r="QUS235" s="173"/>
      <c r="QUT235" s="173"/>
      <c r="QUU235" s="173"/>
      <c r="QUV235" s="173"/>
      <c r="QUW235" s="173"/>
      <c r="QUX235" s="173"/>
      <c r="QUY235" s="173"/>
      <c r="QUZ235" s="173"/>
      <c r="QVA235" s="173"/>
      <c r="QVB235" s="173"/>
      <c r="QVC235" s="173"/>
      <c r="QVD235" s="173"/>
      <c r="QVE235" s="173"/>
      <c r="QVF235" s="173"/>
      <c r="QVG235" s="173"/>
      <c r="QVH235" s="173"/>
      <c r="QVI235" s="173"/>
      <c r="QVJ235" s="173"/>
      <c r="QVK235" s="173"/>
      <c r="QVL235" s="173"/>
      <c r="QVM235" s="173"/>
      <c r="QVN235" s="173"/>
      <c r="QVO235" s="173"/>
      <c r="QVP235" s="173"/>
      <c r="QVQ235" s="173"/>
      <c r="QVR235" s="173"/>
      <c r="QVS235" s="173"/>
      <c r="QVT235" s="173"/>
      <c r="QVU235" s="173"/>
      <c r="QVV235" s="173"/>
      <c r="QVW235" s="173"/>
      <c r="QVX235" s="173"/>
      <c r="QVY235" s="173"/>
      <c r="QVZ235" s="173"/>
      <c r="QWA235" s="173"/>
      <c r="QWB235" s="173"/>
      <c r="QWC235" s="173"/>
      <c r="QWD235" s="173"/>
      <c r="QWE235" s="173"/>
      <c r="QWF235" s="173"/>
      <c r="QWG235" s="173"/>
      <c r="QWH235" s="173"/>
      <c r="QWI235" s="173"/>
      <c r="QWJ235" s="173"/>
      <c r="QWK235" s="173"/>
      <c r="QWL235" s="173"/>
      <c r="QWM235" s="173"/>
      <c r="QWN235" s="173"/>
      <c r="QWO235" s="173"/>
      <c r="QWP235" s="173"/>
      <c r="QWQ235" s="173"/>
      <c r="QWR235" s="173"/>
      <c r="QWS235" s="173"/>
      <c r="QWT235" s="173"/>
      <c r="QWU235" s="173"/>
      <c r="QWV235" s="173"/>
      <c r="QWW235" s="173"/>
      <c r="QWX235" s="173"/>
      <c r="QWY235" s="173"/>
      <c r="QWZ235" s="173"/>
      <c r="QXA235" s="173"/>
      <c r="QXB235" s="173"/>
      <c r="QXC235" s="173"/>
      <c r="QXD235" s="173"/>
      <c r="QXE235" s="173"/>
      <c r="QXF235" s="173"/>
      <c r="QXG235" s="173"/>
      <c r="QXH235" s="173"/>
      <c r="QXI235" s="173"/>
      <c r="QXJ235" s="173"/>
      <c r="QXK235" s="173"/>
      <c r="QXL235" s="173"/>
      <c r="QXM235" s="173"/>
      <c r="QXN235" s="173"/>
      <c r="QXO235" s="173"/>
      <c r="QXP235" s="173"/>
      <c r="QXQ235" s="173"/>
      <c r="QXR235" s="173"/>
      <c r="QXS235" s="173"/>
      <c r="QXT235" s="173"/>
      <c r="QXU235" s="173"/>
      <c r="QXV235" s="173"/>
      <c r="QXW235" s="173"/>
      <c r="QXX235" s="173"/>
      <c r="QXY235" s="173"/>
      <c r="QXZ235" s="173"/>
      <c r="QYA235" s="173"/>
      <c r="QYB235" s="173"/>
      <c r="QYC235" s="173"/>
      <c r="QYD235" s="173"/>
      <c r="QYE235" s="173"/>
      <c r="QYF235" s="173"/>
      <c r="QYG235" s="173"/>
      <c r="QYH235" s="173"/>
      <c r="QYI235" s="173"/>
      <c r="QYJ235" s="173"/>
      <c r="QYK235" s="173"/>
      <c r="QYL235" s="173"/>
      <c r="QYM235" s="173"/>
      <c r="QYN235" s="173"/>
      <c r="QYO235" s="173"/>
      <c r="QYP235" s="173"/>
      <c r="QYQ235" s="173"/>
      <c r="QYR235" s="173"/>
      <c r="QYS235" s="173"/>
      <c r="QYT235" s="173"/>
      <c r="QYU235" s="173"/>
      <c r="QYV235" s="173"/>
      <c r="QYW235" s="173"/>
      <c r="QYX235" s="173"/>
      <c r="QYY235" s="173"/>
      <c r="QYZ235" s="173"/>
      <c r="QZA235" s="173"/>
      <c r="QZB235" s="173"/>
      <c r="QZC235" s="173"/>
      <c r="QZD235" s="173"/>
      <c r="QZE235" s="173"/>
      <c r="QZF235" s="173"/>
      <c r="QZG235" s="173"/>
      <c r="QZH235" s="173"/>
      <c r="QZI235" s="173"/>
      <c r="QZJ235" s="173"/>
      <c r="QZK235" s="173"/>
      <c r="QZL235" s="173"/>
      <c r="QZM235" s="173"/>
      <c r="QZN235" s="173"/>
      <c r="QZO235" s="173"/>
      <c r="QZP235" s="173"/>
      <c r="QZQ235" s="173"/>
      <c r="QZR235" s="173"/>
      <c r="QZS235" s="173"/>
      <c r="QZT235" s="173"/>
      <c r="QZU235" s="173"/>
      <c r="QZV235" s="173"/>
      <c r="QZW235" s="173"/>
      <c r="QZX235" s="173"/>
      <c r="QZY235" s="173"/>
      <c r="QZZ235" s="173"/>
      <c r="RAA235" s="173"/>
      <c r="RAB235" s="173"/>
      <c r="RAC235" s="173"/>
      <c r="RAD235" s="173"/>
      <c r="RAE235" s="173"/>
      <c r="RAF235" s="173"/>
      <c r="RAG235" s="173"/>
      <c r="RAH235" s="173"/>
      <c r="RAI235" s="173"/>
      <c r="RAJ235" s="173"/>
      <c r="RAK235" s="173"/>
      <c r="RAL235" s="173"/>
      <c r="RAM235" s="173"/>
      <c r="RAN235" s="173"/>
      <c r="RAO235" s="173"/>
      <c r="RAP235" s="173"/>
      <c r="RAQ235" s="173"/>
      <c r="RAR235" s="173"/>
      <c r="RAS235" s="173"/>
      <c r="RAT235" s="173"/>
      <c r="RAU235" s="173"/>
      <c r="RAV235" s="173"/>
      <c r="RAW235" s="173"/>
      <c r="RAX235" s="173"/>
      <c r="RAY235" s="173"/>
      <c r="RAZ235" s="173"/>
      <c r="RBA235" s="173"/>
      <c r="RBB235" s="173"/>
      <c r="RBC235" s="173"/>
      <c r="RBD235" s="173"/>
      <c r="RBE235" s="173"/>
      <c r="RBF235" s="173"/>
      <c r="RBG235" s="173"/>
      <c r="RBH235" s="173"/>
      <c r="RBI235" s="173"/>
      <c r="RBJ235" s="173"/>
      <c r="RBK235" s="173"/>
      <c r="RBL235" s="173"/>
      <c r="RBM235" s="173"/>
      <c r="RBN235" s="173"/>
      <c r="RBO235" s="173"/>
      <c r="RBP235" s="173"/>
      <c r="RBQ235" s="173"/>
      <c r="RBR235" s="173"/>
      <c r="RBS235" s="173"/>
      <c r="RBT235" s="173"/>
      <c r="RBU235" s="173"/>
      <c r="RBV235" s="173"/>
      <c r="RBW235" s="173"/>
      <c r="RBX235" s="173"/>
      <c r="RBY235" s="173"/>
      <c r="RBZ235" s="173"/>
      <c r="RCA235" s="173"/>
      <c r="RCB235" s="173"/>
      <c r="RCC235" s="173"/>
      <c r="RCD235" s="173"/>
      <c r="RCE235" s="173"/>
      <c r="RCF235" s="173"/>
      <c r="RCG235" s="173"/>
      <c r="RCH235" s="173"/>
      <c r="RCI235" s="173"/>
      <c r="RCJ235" s="173"/>
      <c r="RCK235" s="173"/>
      <c r="RCL235" s="173"/>
      <c r="RCM235" s="173"/>
      <c r="RCN235" s="173"/>
      <c r="RCO235" s="173"/>
      <c r="RCP235" s="173"/>
      <c r="RCQ235" s="173"/>
      <c r="RCR235" s="173"/>
      <c r="RCS235" s="173"/>
      <c r="RCT235" s="173"/>
      <c r="RCU235" s="173"/>
      <c r="RCV235" s="173"/>
      <c r="RCW235" s="173"/>
      <c r="RCX235" s="173"/>
      <c r="RCY235" s="173"/>
      <c r="RCZ235" s="173"/>
      <c r="RDA235" s="173"/>
      <c r="RDB235" s="173"/>
      <c r="RDC235" s="173"/>
      <c r="RDD235" s="173"/>
      <c r="RDE235" s="173"/>
      <c r="RDF235" s="173"/>
      <c r="RDG235" s="173"/>
      <c r="RDH235" s="173"/>
      <c r="RDI235" s="173"/>
      <c r="RDJ235" s="173"/>
      <c r="RDK235" s="173"/>
      <c r="RDL235" s="173"/>
      <c r="RDM235" s="173"/>
      <c r="RDN235" s="173"/>
      <c r="RDO235" s="173"/>
      <c r="RDP235" s="173"/>
      <c r="RDQ235" s="173"/>
      <c r="RDR235" s="173"/>
      <c r="RDS235" s="173"/>
      <c r="RDT235" s="173"/>
      <c r="RDU235" s="173"/>
      <c r="RDV235" s="173"/>
      <c r="RDW235" s="173"/>
      <c r="RDX235" s="173"/>
      <c r="RDY235" s="173"/>
      <c r="RDZ235" s="173"/>
      <c r="REA235" s="173"/>
      <c r="REB235" s="173"/>
      <c r="REC235" s="173"/>
      <c r="RED235" s="173"/>
      <c r="REE235" s="173"/>
      <c r="REF235" s="173"/>
      <c r="REG235" s="173"/>
      <c r="REH235" s="173"/>
      <c r="REI235" s="173"/>
      <c r="REJ235" s="173"/>
      <c r="REK235" s="173"/>
      <c r="REL235" s="173"/>
      <c r="REM235" s="173"/>
      <c r="REN235" s="173"/>
      <c r="REO235" s="173"/>
      <c r="REP235" s="173"/>
      <c r="REQ235" s="173"/>
      <c r="RER235" s="173"/>
      <c r="RES235" s="173"/>
      <c r="RET235" s="173"/>
      <c r="REU235" s="173"/>
      <c r="REV235" s="173"/>
      <c r="REW235" s="173"/>
      <c r="REX235" s="173"/>
      <c r="REY235" s="173"/>
      <c r="REZ235" s="173"/>
      <c r="RFA235" s="173"/>
      <c r="RFB235" s="173"/>
      <c r="RFC235" s="173"/>
      <c r="RFD235" s="173"/>
      <c r="RFE235" s="173"/>
      <c r="RFF235" s="173"/>
      <c r="RFG235" s="173"/>
      <c r="RFH235" s="173"/>
      <c r="RFI235" s="173"/>
      <c r="RFJ235" s="173"/>
      <c r="RFK235" s="173"/>
      <c r="RFL235" s="173"/>
      <c r="RFM235" s="173"/>
      <c r="RFN235" s="173"/>
      <c r="RFO235" s="173"/>
      <c r="RFP235" s="173"/>
      <c r="RFQ235" s="173"/>
      <c r="RFR235" s="173"/>
      <c r="RFS235" s="173"/>
      <c r="RFT235" s="173"/>
      <c r="RFU235" s="173"/>
      <c r="RFV235" s="173"/>
      <c r="RFW235" s="173"/>
      <c r="RFX235" s="173"/>
      <c r="RFY235" s="173"/>
      <c r="RFZ235" s="173"/>
      <c r="RGA235" s="173"/>
      <c r="RGB235" s="173"/>
      <c r="RGC235" s="173"/>
      <c r="RGD235" s="173"/>
      <c r="RGE235" s="173"/>
      <c r="RGF235" s="173"/>
      <c r="RGG235" s="173"/>
      <c r="RGH235" s="173"/>
      <c r="RGI235" s="173"/>
      <c r="RGJ235" s="173"/>
      <c r="RGK235" s="173"/>
      <c r="RGL235" s="173"/>
      <c r="RGM235" s="173"/>
      <c r="RGN235" s="173"/>
      <c r="RGO235" s="173"/>
      <c r="RGP235" s="173"/>
      <c r="RGQ235" s="173"/>
      <c r="RGR235" s="173"/>
      <c r="RGS235" s="173"/>
      <c r="RGT235" s="173"/>
      <c r="RGU235" s="173"/>
      <c r="RGV235" s="173"/>
      <c r="RGW235" s="173"/>
      <c r="RGX235" s="173"/>
      <c r="RGY235" s="173"/>
      <c r="RGZ235" s="173"/>
      <c r="RHA235" s="173"/>
      <c r="RHB235" s="173"/>
      <c r="RHC235" s="173"/>
      <c r="RHD235" s="173"/>
      <c r="RHE235" s="173"/>
      <c r="RHF235" s="173"/>
      <c r="RHG235" s="173"/>
      <c r="RHH235" s="173"/>
      <c r="RHI235" s="173"/>
      <c r="RHJ235" s="173"/>
      <c r="RHK235" s="173"/>
      <c r="RHL235" s="173"/>
      <c r="RHM235" s="173"/>
      <c r="RHN235" s="173"/>
      <c r="RHO235" s="173"/>
      <c r="RHP235" s="173"/>
      <c r="RHQ235" s="173"/>
      <c r="RHR235" s="173"/>
      <c r="RHS235" s="173"/>
      <c r="RHT235" s="173"/>
      <c r="RHU235" s="173"/>
      <c r="RHV235" s="173"/>
      <c r="RHW235" s="173"/>
      <c r="RHX235" s="173"/>
      <c r="RHY235" s="173"/>
      <c r="RHZ235" s="173"/>
      <c r="RIA235" s="173"/>
      <c r="RIB235" s="173"/>
      <c r="RIC235" s="173"/>
      <c r="RID235" s="173"/>
      <c r="RIE235" s="173"/>
      <c r="RIF235" s="173"/>
      <c r="RIG235" s="173"/>
      <c r="RIH235" s="173"/>
      <c r="RII235" s="173"/>
      <c r="RIJ235" s="173"/>
      <c r="RIK235" s="173"/>
      <c r="RIL235" s="173"/>
      <c r="RIM235" s="173"/>
      <c r="RIN235" s="173"/>
      <c r="RIO235" s="173"/>
      <c r="RIP235" s="173"/>
      <c r="RIQ235" s="173"/>
      <c r="RIR235" s="173"/>
      <c r="RIS235" s="173"/>
      <c r="RIT235" s="173"/>
      <c r="RIU235" s="173"/>
      <c r="RIV235" s="173"/>
      <c r="RIW235" s="173"/>
      <c r="RIX235" s="173"/>
      <c r="RIY235" s="173"/>
      <c r="RIZ235" s="173"/>
      <c r="RJA235" s="173"/>
      <c r="RJB235" s="173"/>
      <c r="RJC235" s="173"/>
      <c r="RJD235" s="173"/>
      <c r="RJE235" s="173"/>
      <c r="RJF235" s="173"/>
      <c r="RJG235" s="173"/>
      <c r="RJH235" s="173"/>
      <c r="RJI235" s="173"/>
      <c r="RJJ235" s="173"/>
      <c r="RJK235" s="173"/>
      <c r="RJL235" s="173"/>
      <c r="RJM235" s="173"/>
      <c r="RJN235" s="173"/>
      <c r="RJO235" s="173"/>
      <c r="RJP235" s="173"/>
      <c r="RJQ235" s="173"/>
      <c r="RJR235" s="173"/>
      <c r="RJS235" s="173"/>
      <c r="RJT235" s="173"/>
      <c r="RJU235" s="173"/>
      <c r="RJV235" s="173"/>
      <c r="RJW235" s="173"/>
      <c r="RJX235" s="173"/>
      <c r="RJY235" s="173"/>
      <c r="RJZ235" s="173"/>
      <c r="RKA235" s="173"/>
      <c r="RKB235" s="173"/>
      <c r="RKC235" s="173"/>
      <c r="RKD235" s="173"/>
      <c r="RKE235" s="173"/>
      <c r="RKF235" s="173"/>
      <c r="RKG235" s="173"/>
      <c r="RKH235" s="173"/>
      <c r="RKI235" s="173"/>
      <c r="RKJ235" s="173"/>
      <c r="RKK235" s="173"/>
      <c r="RKL235" s="173"/>
      <c r="RKM235" s="173"/>
      <c r="RKN235" s="173"/>
      <c r="RKO235" s="173"/>
      <c r="RKP235" s="173"/>
      <c r="RKQ235" s="173"/>
      <c r="RKR235" s="173"/>
      <c r="RKS235" s="173"/>
      <c r="RKT235" s="173"/>
      <c r="RKU235" s="173"/>
      <c r="RKV235" s="173"/>
      <c r="RKW235" s="173"/>
      <c r="RKX235" s="173"/>
      <c r="RKY235" s="173"/>
      <c r="RKZ235" s="173"/>
      <c r="RLA235" s="173"/>
      <c r="RLB235" s="173"/>
      <c r="RLC235" s="173"/>
      <c r="RLD235" s="173"/>
      <c r="RLE235" s="173"/>
      <c r="RLF235" s="173"/>
      <c r="RLG235" s="173"/>
      <c r="RLH235" s="173"/>
      <c r="RLI235" s="173"/>
      <c r="RLJ235" s="173"/>
      <c r="RLK235" s="173"/>
      <c r="RLL235" s="173"/>
      <c r="RLM235" s="173"/>
      <c r="RLN235" s="173"/>
      <c r="RLO235" s="173"/>
      <c r="RLP235" s="173"/>
      <c r="RLQ235" s="173"/>
      <c r="RLR235" s="173"/>
      <c r="RLS235" s="173"/>
      <c r="RLT235" s="173"/>
      <c r="RLU235" s="173"/>
      <c r="RLV235" s="173"/>
      <c r="RLW235" s="173"/>
      <c r="RLX235" s="173"/>
      <c r="RLY235" s="173"/>
      <c r="RLZ235" s="173"/>
      <c r="RMA235" s="173"/>
      <c r="RMB235" s="173"/>
      <c r="RMC235" s="173"/>
      <c r="RMD235" s="173"/>
      <c r="RME235" s="173"/>
      <c r="RMF235" s="173"/>
      <c r="RMG235" s="173"/>
      <c r="RMH235" s="173"/>
      <c r="RMI235" s="173"/>
      <c r="RMJ235" s="173"/>
      <c r="RMK235" s="173"/>
      <c r="RML235" s="173"/>
      <c r="RMM235" s="173"/>
      <c r="RMN235" s="173"/>
      <c r="RMO235" s="173"/>
      <c r="RMP235" s="173"/>
      <c r="RMQ235" s="173"/>
      <c r="RMR235" s="173"/>
      <c r="RMS235" s="173"/>
      <c r="RMT235" s="173"/>
      <c r="RMU235" s="173"/>
      <c r="RMV235" s="173"/>
      <c r="RMW235" s="173"/>
      <c r="RMX235" s="173"/>
      <c r="RMY235" s="173"/>
      <c r="RMZ235" s="173"/>
      <c r="RNA235" s="173"/>
      <c r="RNB235" s="173"/>
      <c r="RNC235" s="173"/>
      <c r="RND235" s="173"/>
      <c r="RNE235" s="173"/>
      <c r="RNF235" s="173"/>
      <c r="RNG235" s="173"/>
      <c r="RNH235" s="173"/>
      <c r="RNI235" s="173"/>
      <c r="RNJ235" s="173"/>
      <c r="RNK235" s="173"/>
      <c r="RNL235" s="173"/>
      <c r="RNM235" s="173"/>
      <c r="RNN235" s="173"/>
      <c r="RNO235" s="173"/>
      <c r="RNP235" s="173"/>
      <c r="RNQ235" s="173"/>
      <c r="RNR235" s="173"/>
      <c r="RNS235" s="173"/>
      <c r="RNT235" s="173"/>
      <c r="RNU235" s="173"/>
      <c r="RNV235" s="173"/>
      <c r="RNW235" s="173"/>
      <c r="RNX235" s="173"/>
      <c r="RNY235" s="173"/>
      <c r="RNZ235" s="173"/>
      <c r="ROA235" s="173"/>
      <c r="ROB235" s="173"/>
      <c r="ROC235" s="173"/>
      <c r="ROD235" s="173"/>
      <c r="ROE235" s="173"/>
      <c r="ROF235" s="173"/>
      <c r="ROG235" s="173"/>
      <c r="ROH235" s="173"/>
      <c r="ROI235" s="173"/>
      <c r="ROJ235" s="173"/>
      <c r="ROK235" s="173"/>
      <c r="ROL235" s="173"/>
      <c r="ROM235" s="173"/>
      <c r="RON235" s="173"/>
      <c r="ROO235" s="173"/>
      <c r="ROP235" s="173"/>
      <c r="ROQ235" s="173"/>
      <c r="ROR235" s="173"/>
      <c r="ROS235" s="173"/>
      <c r="ROT235" s="173"/>
      <c r="ROU235" s="173"/>
      <c r="ROV235" s="173"/>
      <c r="ROW235" s="173"/>
      <c r="ROX235" s="173"/>
      <c r="ROY235" s="173"/>
      <c r="ROZ235" s="173"/>
      <c r="RPA235" s="173"/>
      <c r="RPB235" s="173"/>
      <c r="RPC235" s="173"/>
      <c r="RPD235" s="173"/>
      <c r="RPE235" s="173"/>
      <c r="RPF235" s="173"/>
      <c r="RPG235" s="173"/>
      <c r="RPH235" s="173"/>
      <c r="RPI235" s="173"/>
      <c r="RPJ235" s="173"/>
      <c r="RPK235" s="173"/>
      <c r="RPL235" s="173"/>
      <c r="RPM235" s="173"/>
      <c r="RPN235" s="173"/>
      <c r="RPO235" s="173"/>
      <c r="RPP235" s="173"/>
      <c r="RPQ235" s="173"/>
      <c r="RPR235" s="173"/>
      <c r="RPS235" s="173"/>
      <c r="RPT235" s="173"/>
      <c r="RPU235" s="173"/>
      <c r="RPV235" s="173"/>
      <c r="RPW235" s="173"/>
      <c r="RPX235" s="173"/>
      <c r="RPY235" s="173"/>
      <c r="RPZ235" s="173"/>
      <c r="RQA235" s="173"/>
      <c r="RQB235" s="173"/>
      <c r="RQC235" s="173"/>
      <c r="RQD235" s="173"/>
      <c r="RQE235" s="173"/>
      <c r="RQF235" s="173"/>
      <c r="RQG235" s="173"/>
      <c r="RQH235" s="173"/>
      <c r="RQI235" s="173"/>
      <c r="RQJ235" s="173"/>
      <c r="RQK235" s="173"/>
      <c r="RQL235" s="173"/>
      <c r="RQM235" s="173"/>
      <c r="RQN235" s="173"/>
      <c r="RQO235" s="173"/>
      <c r="RQP235" s="173"/>
      <c r="RQQ235" s="173"/>
      <c r="RQR235" s="173"/>
      <c r="RQS235" s="173"/>
      <c r="RQT235" s="173"/>
      <c r="RQU235" s="173"/>
      <c r="RQV235" s="173"/>
      <c r="RQW235" s="173"/>
      <c r="RQX235" s="173"/>
      <c r="RQY235" s="173"/>
      <c r="RQZ235" s="173"/>
      <c r="RRA235" s="173"/>
      <c r="RRB235" s="173"/>
      <c r="RRC235" s="173"/>
      <c r="RRD235" s="173"/>
      <c r="RRE235" s="173"/>
      <c r="RRF235" s="173"/>
      <c r="RRG235" s="173"/>
      <c r="RRH235" s="173"/>
      <c r="RRI235" s="173"/>
      <c r="RRJ235" s="173"/>
      <c r="RRK235" s="173"/>
      <c r="RRL235" s="173"/>
      <c r="RRM235" s="173"/>
      <c r="RRN235" s="173"/>
      <c r="RRO235" s="173"/>
      <c r="RRP235" s="173"/>
      <c r="RRQ235" s="173"/>
      <c r="RRR235" s="173"/>
      <c r="RRS235" s="173"/>
      <c r="RRT235" s="173"/>
      <c r="RRU235" s="173"/>
      <c r="RRV235" s="173"/>
      <c r="RRW235" s="173"/>
      <c r="RRX235" s="173"/>
      <c r="RRY235" s="173"/>
      <c r="RRZ235" s="173"/>
      <c r="RSA235" s="173"/>
      <c r="RSB235" s="173"/>
      <c r="RSC235" s="173"/>
      <c r="RSD235" s="173"/>
      <c r="RSE235" s="173"/>
      <c r="RSF235" s="173"/>
      <c r="RSG235" s="173"/>
      <c r="RSH235" s="173"/>
      <c r="RSI235" s="173"/>
      <c r="RSJ235" s="173"/>
      <c r="RSK235" s="173"/>
      <c r="RSL235" s="173"/>
      <c r="RSM235" s="173"/>
      <c r="RSN235" s="173"/>
      <c r="RSO235" s="173"/>
      <c r="RSP235" s="173"/>
      <c r="RSQ235" s="173"/>
      <c r="RSR235" s="173"/>
      <c r="RSS235" s="173"/>
      <c r="RST235" s="173"/>
      <c r="RSU235" s="173"/>
      <c r="RSV235" s="173"/>
      <c r="RSW235" s="173"/>
      <c r="RSX235" s="173"/>
      <c r="RSY235" s="173"/>
      <c r="RSZ235" s="173"/>
      <c r="RTA235" s="173"/>
      <c r="RTB235" s="173"/>
      <c r="RTC235" s="173"/>
      <c r="RTD235" s="173"/>
      <c r="RTE235" s="173"/>
      <c r="RTF235" s="173"/>
      <c r="RTG235" s="173"/>
      <c r="RTH235" s="173"/>
      <c r="RTI235" s="173"/>
      <c r="RTJ235" s="173"/>
      <c r="RTK235" s="173"/>
      <c r="RTL235" s="173"/>
      <c r="RTM235" s="173"/>
      <c r="RTN235" s="173"/>
      <c r="RTO235" s="173"/>
      <c r="RTP235" s="173"/>
      <c r="RTQ235" s="173"/>
      <c r="RTR235" s="173"/>
      <c r="RTS235" s="173"/>
      <c r="RTT235" s="173"/>
      <c r="RTU235" s="173"/>
      <c r="RTV235" s="173"/>
      <c r="RTW235" s="173"/>
      <c r="RTX235" s="173"/>
      <c r="RTY235" s="173"/>
      <c r="RTZ235" s="173"/>
      <c r="RUA235" s="173"/>
      <c r="RUB235" s="173"/>
      <c r="RUC235" s="173"/>
      <c r="RUD235" s="173"/>
      <c r="RUE235" s="173"/>
      <c r="RUF235" s="173"/>
      <c r="RUG235" s="173"/>
      <c r="RUH235" s="173"/>
      <c r="RUI235" s="173"/>
      <c r="RUJ235" s="173"/>
      <c r="RUK235" s="173"/>
      <c r="RUL235" s="173"/>
      <c r="RUM235" s="173"/>
      <c r="RUN235" s="173"/>
      <c r="RUO235" s="173"/>
      <c r="RUP235" s="173"/>
      <c r="RUQ235" s="173"/>
      <c r="RUR235" s="173"/>
      <c r="RUS235" s="173"/>
      <c r="RUT235" s="173"/>
      <c r="RUU235" s="173"/>
      <c r="RUV235" s="173"/>
      <c r="RUW235" s="173"/>
      <c r="RUX235" s="173"/>
      <c r="RUY235" s="173"/>
      <c r="RUZ235" s="173"/>
      <c r="RVA235" s="173"/>
      <c r="RVB235" s="173"/>
      <c r="RVC235" s="173"/>
      <c r="RVD235" s="173"/>
      <c r="RVE235" s="173"/>
      <c r="RVF235" s="173"/>
      <c r="RVG235" s="173"/>
      <c r="RVH235" s="173"/>
      <c r="RVI235" s="173"/>
      <c r="RVJ235" s="173"/>
      <c r="RVK235" s="173"/>
      <c r="RVL235" s="173"/>
      <c r="RVM235" s="173"/>
      <c r="RVN235" s="173"/>
      <c r="RVO235" s="173"/>
      <c r="RVP235" s="173"/>
      <c r="RVQ235" s="173"/>
      <c r="RVR235" s="173"/>
      <c r="RVS235" s="173"/>
      <c r="RVT235" s="173"/>
      <c r="RVU235" s="173"/>
      <c r="RVV235" s="173"/>
      <c r="RVW235" s="173"/>
      <c r="RVX235" s="173"/>
      <c r="RVY235" s="173"/>
      <c r="RVZ235" s="173"/>
      <c r="RWA235" s="173"/>
      <c r="RWB235" s="173"/>
      <c r="RWC235" s="173"/>
      <c r="RWD235" s="173"/>
      <c r="RWE235" s="173"/>
      <c r="RWF235" s="173"/>
      <c r="RWG235" s="173"/>
      <c r="RWH235" s="173"/>
      <c r="RWI235" s="173"/>
      <c r="RWJ235" s="173"/>
      <c r="RWK235" s="173"/>
      <c r="RWL235" s="173"/>
      <c r="RWM235" s="173"/>
      <c r="RWN235" s="173"/>
      <c r="RWO235" s="173"/>
      <c r="RWP235" s="173"/>
      <c r="RWQ235" s="173"/>
      <c r="RWR235" s="173"/>
      <c r="RWS235" s="173"/>
      <c r="RWT235" s="173"/>
      <c r="RWU235" s="173"/>
      <c r="RWV235" s="173"/>
      <c r="RWW235" s="173"/>
      <c r="RWX235" s="173"/>
      <c r="RWY235" s="173"/>
      <c r="RWZ235" s="173"/>
      <c r="RXA235" s="173"/>
      <c r="RXB235" s="173"/>
      <c r="RXC235" s="173"/>
      <c r="RXD235" s="173"/>
      <c r="RXE235" s="173"/>
      <c r="RXF235" s="173"/>
      <c r="RXG235" s="173"/>
      <c r="RXH235" s="173"/>
      <c r="RXI235" s="173"/>
      <c r="RXJ235" s="173"/>
      <c r="RXK235" s="173"/>
      <c r="RXL235" s="173"/>
      <c r="RXM235" s="173"/>
      <c r="RXN235" s="173"/>
      <c r="RXO235" s="173"/>
      <c r="RXP235" s="173"/>
      <c r="RXQ235" s="173"/>
      <c r="RXR235" s="173"/>
      <c r="RXS235" s="173"/>
      <c r="RXT235" s="173"/>
      <c r="RXU235" s="173"/>
      <c r="RXV235" s="173"/>
      <c r="RXW235" s="173"/>
      <c r="RXX235" s="173"/>
      <c r="RXY235" s="173"/>
      <c r="RXZ235" s="173"/>
      <c r="RYA235" s="173"/>
      <c r="RYB235" s="173"/>
      <c r="RYC235" s="173"/>
      <c r="RYD235" s="173"/>
      <c r="RYE235" s="173"/>
      <c r="RYF235" s="173"/>
      <c r="RYG235" s="173"/>
      <c r="RYH235" s="173"/>
      <c r="RYI235" s="173"/>
      <c r="RYJ235" s="173"/>
      <c r="RYK235" s="173"/>
      <c r="RYL235" s="173"/>
      <c r="RYM235" s="173"/>
      <c r="RYN235" s="173"/>
      <c r="RYO235" s="173"/>
      <c r="RYP235" s="173"/>
      <c r="RYQ235" s="173"/>
      <c r="RYR235" s="173"/>
      <c r="RYS235" s="173"/>
      <c r="RYT235" s="173"/>
      <c r="RYU235" s="173"/>
      <c r="RYV235" s="173"/>
      <c r="RYW235" s="173"/>
      <c r="RYX235" s="173"/>
      <c r="RYY235" s="173"/>
      <c r="RYZ235" s="173"/>
      <c r="RZA235" s="173"/>
      <c r="RZB235" s="173"/>
      <c r="RZC235" s="173"/>
      <c r="RZD235" s="173"/>
      <c r="RZE235" s="173"/>
      <c r="RZF235" s="173"/>
      <c r="RZG235" s="173"/>
      <c r="RZH235" s="173"/>
      <c r="RZI235" s="173"/>
      <c r="RZJ235" s="173"/>
      <c r="RZK235" s="173"/>
      <c r="RZL235" s="173"/>
      <c r="RZM235" s="173"/>
      <c r="RZN235" s="173"/>
      <c r="RZO235" s="173"/>
      <c r="RZP235" s="173"/>
      <c r="RZQ235" s="173"/>
      <c r="RZR235" s="173"/>
      <c r="RZS235" s="173"/>
      <c r="RZT235" s="173"/>
      <c r="RZU235" s="173"/>
      <c r="RZV235" s="173"/>
      <c r="RZW235" s="173"/>
      <c r="RZX235" s="173"/>
      <c r="RZY235" s="173"/>
      <c r="RZZ235" s="173"/>
      <c r="SAA235" s="173"/>
      <c r="SAB235" s="173"/>
      <c r="SAC235" s="173"/>
      <c r="SAD235" s="173"/>
      <c r="SAE235" s="173"/>
      <c r="SAF235" s="173"/>
      <c r="SAG235" s="173"/>
      <c r="SAH235" s="173"/>
      <c r="SAI235" s="173"/>
      <c r="SAJ235" s="173"/>
      <c r="SAK235" s="173"/>
      <c r="SAL235" s="173"/>
      <c r="SAM235" s="173"/>
      <c r="SAN235" s="173"/>
      <c r="SAO235" s="173"/>
      <c r="SAP235" s="173"/>
      <c r="SAQ235" s="173"/>
      <c r="SAR235" s="173"/>
      <c r="SAS235" s="173"/>
      <c r="SAT235" s="173"/>
      <c r="SAU235" s="173"/>
      <c r="SAV235" s="173"/>
      <c r="SAW235" s="173"/>
      <c r="SAX235" s="173"/>
      <c r="SAY235" s="173"/>
      <c r="SAZ235" s="173"/>
      <c r="SBA235" s="173"/>
      <c r="SBB235" s="173"/>
      <c r="SBC235" s="173"/>
      <c r="SBD235" s="173"/>
      <c r="SBE235" s="173"/>
      <c r="SBF235" s="173"/>
      <c r="SBG235" s="173"/>
      <c r="SBH235" s="173"/>
      <c r="SBI235" s="173"/>
      <c r="SBJ235" s="173"/>
      <c r="SBK235" s="173"/>
      <c r="SBL235" s="173"/>
      <c r="SBM235" s="173"/>
      <c r="SBN235" s="173"/>
      <c r="SBO235" s="173"/>
      <c r="SBP235" s="173"/>
      <c r="SBQ235" s="173"/>
      <c r="SBR235" s="173"/>
      <c r="SBS235" s="173"/>
      <c r="SBT235" s="173"/>
      <c r="SBU235" s="173"/>
      <c r="SBV235" s="173"/>
      <c r="SBW235" s="173"/>
      <c r="SBX235" s="173"/>
      <c r="SBY235" s="173"/>
      <c r="SBZ235" s="173"/>
      <c r="SCA235" s="173"/>
      <c r="SCB235" s="173"/>
      <c r="SCC235" s="173"/>
      <c r="SCD235" s="173"/>
      <c r="SCE235" s="173"/>
      <c r="SCF235" s="173"/>
      <c r="SCG235" s="173"/>
      <c r="SCH235" s="173"/>
      <c r="SCI235" s="173"/>
      <c r="SCJ235" s="173"/>
      <c r="SCK235" s="173"/>
      <c r="SCL235" s="173"/>
      <c r="SCM235" s="173"/>
      <c r="SCN235" s="173"/>
      <c r="SCO235" s="173"/>
      <c r="SCP235" s="173"/>
      <c r="SCQ235" s="173"/>
      <c r="SCR235" s="173"/>
      <c r="SCS235" s="173"/>
      <c r="SCT235" s="173"/>
      <c r="SCU235" s="173"/>
      <c r="SCV235" s="173"/>
      <c r="SCW235" s="173"/>
      <c r="SCX235" s="173"/>
      <c r="SCY235" s="173"/>
      <c r="SCZ235" s="173"/>
      <c r="SDA235" s="173"/>
      <c r="SDB235" s="173"/>
      <c r="SDC235" s="173"/>
      <c r="SDD235" s="173"/>
      <c r="SDE235" s="173"/>
      <c r="SDF235" s="173"/>
      <c r="SDG235" s="173"/>
      <c r="SDH235" s="173"/>
      <c r="SDI235" s="173"/>
      <c r="SDJ235" s="173"/>
      <c r="SDK235" s="173"/>
      <c r="SDL235" s="173"/>
      <c r="SDM235" s="173"/>
      <c r="SDN235" s="173"/>
      <c r="SDO235" s="173"/>
      <c r="SDP235" s="173"/>
      <c r="SDQ235" s="173"/>
      <c r="SDR235" s="173"/>
      <c r="SDS235" s="173"/>
      <c r="SDT235" s="173"/>
      <c r="SDU235" s="173"/>
      <c r="SDV235" s="173"/>
      <c r="SDW235" s="173"/>
      <c r="SDX235" s="173"/>
      <c r="SDY235" s="173"/>
      <c r="SDZ235" s="173"/>
      <c r="SEA235" s="173"/>
      <c r="SEB235" s="173"/>
      <c r="SEC235" s="173"/>
      <c r="SED235" s="173"/>
      <c r="SEE235" s="173"/>
      <c r="SEF235" s="173"/>
      <c r="SEG235" s="173"/>
      <c r="SEH235" s="173"/>
      <c r="SEI235" s="173"/>
      <c r="SEJ235" s="173"/>
      <c r="SEK235" s="173"/>
      <c r="SEL235" s="173"/>
      <c r="SEM235" s="173"/>
      <c r="SEN235" s="173"/>
      <c r="SEO235" s="173"/>
      <c r="SEP235" s="173"/>
      <c r="SEQ235" s="173"/>
      <c r="SER235" s="173"/>
      <c r="SES235" s="173"/>
      <c r="SET235" s="173"/>
      <c r="SEU235" s="173"/>
      <c r="SEV235" s="173"/>
      <c r="SEW235" s="173"/>
      <c r="SEX235" s="173"/>
      <c r="SEY235" s="173"/>
      <c r="SEZ235" s="173"/>
      <c r="SFA235" s="173"/>
      <c r="SFB235" s="173"/>
      <c r="SFC235" s="173"/>
      <c r="SFD235" s="173"/>
      <c r="SFE235" s="173"/>
      <c r="SFF235" s="173"/>
      <c r="SFG235" s="173"/>
      <c r="SFH235" s="173"/>
      <c r="SFI235" s="173"/>
      <c r="SFJ235" s="173"/>
      <c r="SFK235" s="173"/>
      <c r="SFL235" s="173"/>
      <c r="SFM235" s="173"/>
      <c r="SFN235" s="173"/>
      <c r="SFO235" s="173"/>
      <c r="SFP235" s="173"/>
      <c r="SFQ235" s="173"/>
      <c r="SFR235" s="173"/>
      <c r="SFS235" s="173"/>
      <c r="SFT235" s="173"/>
      <c r="SFU235" s="173"/>
      <c r="SFV235" s="173"/>
      <c r="SFW235" s="173"/>
      <c r="SFX235" s="173"/>
      <c r="SFY235" s="173"/>
      <c r="SFZ235" s="173"/>
      <c r="SGA235" s="173"/>
      <c r="SGB235" s="173"/>
      <c r="SGC235" s="173"/>
      <c r="SGD235" s="173"/>
      <c r="SGE235" s="173"/>
      <c r="SGF235" s="173"/>
      <c r="SGG235" s="173"/>
      <c r="SGH235" s="173"/>
      <c r="SGI235" s="173"/>
      <c r="SGJ235" s="173"/>
      <c r="SGK235" s="173"/>
      <c r="SGL235" s="173"/>
      <c r="SGM235" s="173"/>
      <c r="SGN235" s="173"/>
      <c r="SGO235" s="173"/>
      <c r="SGP235" s="173"/>
      <c r="SGQ235" s="173"/>
      <c r="SGR235" s="173"/>
      <c r="SGS235" s="173"/>
      <c r="SGT235" s="173"/>
      <c r="SGU235" s="173"/>
      <c r="SGV235" s="173"/>
      <c r="SGW235" s="173"/>
      <c r="SGX235" s="173"/>
      <c r="SGY235" s="173"/>
      <c r="SGZ235" s="173"/>
      <c r="SHA235" s="173"/>
      <c r="SHB235" s="173"/>
      <c r="SHC235" s="173"/>
      <c r="SHD235" s="173"/>
      <c r="SHE235" s="173"/>
      <c r="SHF235" s="173"/>
      <c r="SHG235" s="173"/>
      <c r="SHH235" s="173"/>
      <c r="SHI235" s="173"/>
      <c r="SHJ235" s="173"/>
      <c r="SHK235" s="173"/>
      <c r="SHL235" s="173"/>
      <c r="SHM235" s="173"/>
      <c r="SHN235" s="173"/>
      <c r="SHO235" s="173"/>
      <c r="SHP235" s="173"/>
      <c r="SHQ235" s="173"/>
      <c r="SHR235" s="173"/>
      <c r="SHS235" s="173"/>
      <c r="SHT235" s="173"/>
      <c r="SHU235" s="173"/>
      <c r="SHV235" s="173"/>
      <c r="SHW235" s="173"/>
      <c r="SHX235" s="173"/>
      <c r="SHY235" s="173"/>
      <c r="SHZ235" s="173"/>
      <c r="SIA235" s="173"/>
      <c r="SIB235" s="173"/>
      <c r="SIC235" s="173"/>
      <c r="SID235" s="173"/>
      <c r="SIE235" s="173"/>
      <c r="SIF235" s="173"/>
      <c r="SIG235" s="173"/>
      <c r="SIH235" s="173"/>
      <c r="SII235" s="173"/>
      <c r="SIJ235" s="173"/>
      <c r="SIK235" s="173"/>
      <c r="SIL235" s="173"/>
      <c r="SIM235" s="173"/>
      <c r="SIN235" s="173"/>
      <c r="SIO235" s="173"/>
      <c r="SIP235" s="173"/>
      <c r="SIQ235" s="173"/>
      <c r="SIR235" s="173"/>
      <c r="SIS235" s="173"/>
      <c r="SIT235" s="173"/>
      <c r="SIU235" s="173"/>
      <c r="SIV235" s="173"/>
      <c r="SIW235" s="173"/>
      <c r="SIX235" s="173"/>
      <c r="SIY235" s="173"/>
      <c r="SIZ235" s="173"/>
      <c r="SJA235" s="173"/>
      <c r="SJB235" s="173"/>
      <c r="SJC235" s="173"/>
      <c r="SJD235" s="173"/>
      <c r="SJE235" s="173"/>
      <c r="SJF235" s="173"/>
      <c r="SJG235" s="173"/>
      <c r="SJH235" s="173"/>
      <c r="SJI235" s="173"/>
      <c r="SJJ235" s="173"/>
      <c r="SJK235" s="173"/>
      <c r="SJL235" s="173"/>
      <c r="SJM235" s="173"/>
      <c r="SJN235" s="173"/>
      <c r="SJO235" s="173"/>
      <c r="SJP235" s="173"/>
      <c r="SJQ235" s="173"/>
      <c r="SJR235" s="173"/>
      <c r="SJS235" s="173"/>
      <c r="SJT235" s="173"/>
      <c r="SJU235" s="173"/>
      <c r="SJV235" s="173"/>
      <c r="SJW235" s="173"/>
      <c r="SJX235" s="173"/>
      <c r="SJY235" s="173"/>
      <c r="SJZ235" s="173"/>
      <c r="SKA235" s="173"/>
      <c r="SKB235" s="173"/>
      <c r="SKC235" s="173"/>
      <c r="SKD235" s="173"/>
      <c r="SKE235" s="173"/>
      <c r="SKF235" s="173"/>
      <c r="SKG235" s="173"/>
      <c r="SKH235" s="173"/>
      <c r="SKI235" s="173"/>
      <c r="SKJ235" s="173"/>
      <c r="SKK235" s="173"/>
      <c r="SKL235" s="173"/>
      <c r="SKM235" s="173"/>
      <c r="SKN235" s="173"/>
      <c r="SKO235" s="173"/>
      <c r="SKP235" s="173"/>
      <c r="SKQ235" s="173"/>
      <c r="SKR235" s="173"/>
      <c r="SKS235" s="173"/>
      <c r="SKT235" s="173"/>
      <c r="SKU235" s="173"/>
      <c r="SKV235" s="173"/>
      <c r="SKW235" s="173"/>
      <c r="SKX235" s="173"/>
      <c r="SKY235" s="173"/>
      <c r="SKZ235" s="173"/>
      <c r="SLA235" s="173"/>
      <c r="SLB235" s="173"/>
      <c r="SLC235" s="173"/>
      <c r="SLD235" s="173"/>
      <c r="SLE235" s="173"/>
      <c r="SLF235" s="173"/>
      <c r="SLG235" s="173"/>
      <c r="SLH235" s="173"/>
      <c r="SLI235" s="173"/>
      <c r="SLJ235" s="173"/>
      <c r="SLK235" s="173"/>
      <c r="SLL235" s="173"/>
      <c r="SLM235" s="173"/>
      <c r="SLN235" s="173"/>
      <c r="SLO235" s="173"/>
      <c r="SLP235" s="173"/>
      <c r="SLQ235" s="173"/>
      <c r="SLR235" s="173"/>
      <c r="SLS235" s="173"/>
      <c r="SLT235" s="173"/>
      <c r="SLU235" s="173"/>
      <c r="SLV235" s="173"/>
      <c r="SLW235" s="173"/>
      <c r="SLX235" s="173"/>
      <c r="SLY235" s="173"/>
      <c r="SLZ235" s="173"/>
      <c r="SMA235" s="173"/>
      <c r="SMB235" s="173"/>
      <c r="SMC235" s="173"/>
      <c r="SMD235" s="173"/>
      <c r="SME235" s="173"/>
      <c r="SMF235" s="173"/>
      <c r="SMG235" s="173"/>
      <c r="SMH235" s="173"/>
      <c r="SMI235" s="173"/>
      <c r="SMJ235" s="173"/>
      <c r="SMK235" s="173"/>
      <c r="SML235" s="173"/>
      <c r="SMM235" s="173"/>
      <c r="SMN235" s="173"/>
      <c r="SMO235" s="173"/>
      <c r="SMP235" s="173"/>
      <c r="SMQ235" s="173"/>
      <c r="SMR235" s="173"/>
      <c r="SMS235" s="173"/>
      <c r="SMT235" s="173"/>
      <c r="SMU235" s="173"/>
      <c r="SMV235" s="173"/>
      <c r="SMW235" s="173"/>
      <c r="SMX235" s="173"/>
      <c r="SMY235" s="173"/>
      <c r="SMZ235" s="173"/>
      <c r="SNA235" s="173"/>
      <c r="SNB235" s="173"/>
      <c r="SNC235" s="173"/>
      <c r="SND235" s="173"/>
      <c r="SNE235" s="173"/>
      <c r="SNF235" s="173"/>
      <c r="SNG235" s="173"/>
      <c r="SNH235" s="173"/>
      <c r="SNI235" s="173"/>
      <c r="SNJ235" s="173"/>
      <c r="SNK235" s="173"/>
      <c r="SNL235" s="173"/>
      <c r="SNM235" s="173"/>
      <c r="SNN235" s="173"/>
      <c r="SNO235" s="173"/>
      <c r="SNP235" s="173"/>
      <c r="SNQ235" s="173"/>
      <c r="SNR235" s="173"/>
      <c r="SNS235" s="173"/>
      <c r="SNT235" s="173"/>
      <c r="SNU235" s="173"/>
      <c r="SNV235" s="173"/>
      <c r="SNW235" s="173"/>
      <c r="SNX235" s="173"/>
      <c r="SNY235" s="173"/>
      <c r="SNZ235" s="173"/>
      <c r="SOA235" s="173"/>
      <c r="SOB235" s="173"/>
      <c r="SOC235" s="173"/>
      <c r="SOD235" s="173"/>
      <c r="SOE235" s="173"/>
      <c r="SOF235" s="173"/>
      <c r="SOG235" s="173"/>
      <c r="SOH235" s="173"/>
      <c r="SOI235" s="173"/>
      <c r="SOJ235" s="173"/>
      <c r="SOK235" s="173"/>
      <c r="SOL235" s="173"/>
      <c r="SOM235" s="173"/>
      <c r="SON235" s="173"/>
      <c r="SOO235" s="173"/>
      <c r="SOP235" s="173"/>
      <c r="SOQ235" s="173"/>
      <c r="SOR235" s="173"/>
      <c r="SOS235" s="173"/>
      <c r="SOT235" s="173"/>
      <c r="SOU235" s="173"/>
      <c r="SOV235" s="173"/>
      <c r="SOW235" s="173"/>
      <c r="SOX235" s="173"/>
      <c r="SOY235" s="173"/>
      <c r="SOZ235" s="173"/>
      <c r="SPA235" s="173"/>
      <c r="SPB235" s="173"/>
      <c r="SPC235" s="173"/>
      <c r="SPD235" s="173"/>
      <c r="SPE235" s="173"/>
      <c r="SPF235" s="173"/>
      <c r="SPG235" s="173"/>
      <c r="SPH235" s="173"/>
      <c r="SPI235" s="173"/>
      <c r="SPJ235" s="173"/>
      <c r="SPK235" s="173"/>
      <c r="SPL235" s="173"/>
      <c r="SPM235" s="173"/>
      <c r="SPN235" s="173"/>
      <c r="SPO235" s="173"/>
      <c r="SPP235" s="173"/>
      <c r="SPQ235" s="173"/>
      <c r="SPR235" s="173"/>
      <c r="SPS235" s="173"/>
      <c r="SPT235" s="173"/>
      <c r="SPU235" s="173"/>
      <c r="SPV235" s="173"/>
      <c r="SPW235" s="173"/>
      <c r="SPX235" s="173"/>
      <c r="SPY235" s="173"/>
      <c r="SPZ235" s="173"/>
      <c r="SQA235" s="173"/>
      <c r="SQB235" s="173"/>
      <c r="SQC235" s="173"/>
      <c r="SQD235" s="173"/>
      <c r="SQE235" s="173"/>
      <c r="SQF235" s="173"/>
      <c r="SQG235" s="173"/>
      <c r="SQH235" s="173"/>
      <c r="SQI235" s="173"/>
      <c r="SQJ235" s="173"/>
      <c r="SQK235" s="173"/>
      <c r="SQL235" s="173"/>
      <c r="SQM235" s="173"/>
      <c r="SQN235" s="173"/>
      <c r="SQO235" s="173"/>
      <c r="SQP235" s="173"/>
      <c r="SQQ235" s="173"/>
      <c r="SQR235" s="173"/>
      <c r="SQS235" s="173"/>
      <c r="SQT235" s="173"/>
      <c r="SQU235" s="173"/>
      <c r="SQV235" s="173"/>
      <c r="SQW235" s="173"/>
      <c r="SQX235" s="173"/>
      <c r="SQY235" s="173"/>
      <c r="SQZ235" s="173"/>
      <c r="SRA235" s="173"/>
      <c r="SRB235" s="173"/>
      <c r="SRC235" s="173"/>
      <c r="SRD235" s="173"/>
      <c r="SRE235" s="173"/>
      <c r="SRF235" s="173"/>
      <c r="SRG235" s="173"/>
      <c r="SRH235" s="173"/>
      <c r="SRI235" s="173"/>
      <c r="SRJ235" s="173"/>
      <c r="SRK235" s="173"/>
      <c r="SRL235" s="173"/>
      <c r="SRM235" s="173"/>
      <c r="SRN235" s="173"/>
      <c r="SRO235" s="173"/>
      <c r="SRP235" s="173"/>
      <c r="SRQ235" s="173"/>
      <c r="SRR235" s="173"/>
      <c r="SRS235" s="173"/>
      <c r="SRT235" s="173"/>
      <c r="SRU235" s="173"/>
      <c r="SRV235" s="173"/>
      <c r="SRW235" s="173"/>
      <c r="SRX235" s="173"/>
      <c r="SRY235" s="173"/>
      <c r="SRZ235" s="173"/>
      <c r="SSA235" s="173"/>
      <c r="SSB235" s="173"/>
      <c r="SSC235" s="173"/>
      <c r="SSD235" s="173"/>
      <c r="SSE235" s="173"/>
      <c r="SSF235" s="173"/>
      <c r="SSG235" s="173"/>
      <c r="SSH235" s="173"/>
      <c r="SSI235" s="173"/>
      <c r="SSJ235" s="173"/>
      <c r="SSK235" s="173"/>
      <c r="SSL235" s="173"/>
      <c r="SSM235" s="173"/>
      <c r="SSN235" s="173"/>
      <c r="SSO235" s="173"/>
      <c r="SSP235" s="173"/>
      <c r="SSQ235" s="173"/>
      <c r="SSR235" s="173"/>
      <c r="SSS235" s="173"/>
      <c r="SST235" s="173"/>
      <c r="SSU235" s="173"/>
      <c r="SSV235" s="173"/>
      <c r="SSW235" s="173"/>
      <c r="SSX235" s="173"/>
      <c r="SSY235" s="173"/>
      <c r="SSZ235" s="173"/>
      <c r="STA235" s="173"/>
      <c r="STB235" s="173"/>
      <c r="STC235" s="173"/>
      <c r="STD235" s="173"/>
      <c r="STE235" s="173"/>
      <c r="STF235" s="173"/>
      <c r="STG235" s="173"/>
      <c r="STH235" s="173"/>
      <c r="STI235" s="173"/>
      <c r="STJ235" s="173"/>
      <c r="STK235" s="173"/>
      <c r="STL235" s="173"/>
      <c r="STM235" s="173"/>
      <c r="STN235" s="173"/>
      <c r="STO235" s="173"/>
      <c r="STP235" s="173"/>
      <c r="STQ235" s="173"/>
      <c r="STR235" s="173"/>
      <c r="STS235" s="173"/>
      <c r="STT235" s="173"/>
      <c r="STU235" s="173"/>
      <c r="STV235" s="173"/>
      <c r="STW235" s="173"/>
      <c r="STX235" s="173"/>
      <c r="STY235" s="173"/>
      <c r="STZ235" s="173"/>
      <c r="SUA235" s="173"/>
      <c r="SUB235" s="173"/>
      <c r="SUC235" s="173"/>
      <c r="SUD235" s="173"/>
      <c r="SUE235" s="173"/>
      <c r="SUF235" s="173"/>
      <c r="SUG235" s="173"/>
      <c r="SUH235" s="173"/>
      <c r="SUI235" s="173"/>
      <c r="SUJ235" s="173"/>
      <c r="SUK235" s="173"/>
      <c r="SUL235" s="173"/>
      <c r="SUM235" s="173"/>
      <c r="SUN235" s="173"/>
      <c r="SUO235" s="173"/>
      <c r="SUP235" s="173"/>
      <c r="SUQ235" s="173"/>
      <c r="SUR235" s="173"/>
      <c r="SUS235" s="173"/>
      <c r="SUT235" s="173"/>
      <c r="SUU235" s="173"/>
      <c r="SUV235" s="173"/>
      <c r="SUW235" s="173"/>
      <c r="SUX235" s="173"/>
      <c r="SUY235" s="173"/>
      <c r="SUZ235" s="173"/>
      <c r="SVA235" s="173"/>
      <c r="SVB235" s="173"/>
      <c r="SVC235" s="173"/>
      <c r="SVD235" s="173"/>
      <c r="SVE235" s="173"/>
      <c r="SVF235" s="173"/>
      <c r="SVG235" s="173"/>
      <c r="SVH235" s="173"/>
      <c r="SVI235" s="173"/>
      <c r="SVJ235" s="173"/>
      <c r="SVK235" s="173"/>
      <c r="SVL235" s="173"/>
      <c r="SVM235" s="173"/>
      <c r="SVN235" s="173"/>
      <c r="SVO235" s="173"/>
      <c r="SVP235" s="173"/>
      <c r="SVQ235" s="173"/>
      <c r="SVR235" s="173"/>
      <c r="SVS235" s="173"/>
      <c r="SVT235" s="173"/>
      <c r="SVU235" s="173"/>
      <c r="SVV235" s="173"/>
      <c r="SVW235" s="173"/>
      <c r="SVX235" s="173"/>
      <c r="SVY235" s="173"/>
      <c r="SVZ235" s="173"/>
      <c r="SWA235" s="173"/>
      <c r="SWB235" s="173"/>
      <c r="SWC235" s="173"/>
      <c r="SWD235" s="173"/>
      <c r="SWE235" s="173"/>
      <c r="SWF235" s="173"/>
      <c r="SWG235" s="173"/>
      <c r="SWH235" s="173"/>
      <c r="SWI235" s="173"/>
      <c r="SWJ235" s="173"/>
      <c r="SWK235" s="173"/>
      <c r="SWL235" s="173"/>
      <c r="SWM235" s="173"/>
      <c r="SWN235" s="173"/>
      <c r="SWO235" s="173"/>
      <c r="SWP235" s="173"/>
      <c r="SWQ235" s="173"/>
      <c r="SWR235" s="173"/>
      <c r="SWS235" s="173"/>
      <c r="SWT235" s="173"/>
      <c r="SWU235" s="173"/>
      <c r="SWV235" s="173"/>
      <c r="SWW235" s="173"/>
      <c r="SWX235" s="173"/>
      <c r="SWY235" s="173"/>
      <c r="SWZ235" s="173"/>
      <c r="SXA235" s="173"/>
      <c r="SXB235" s="173"/>
      <c r="SXC235" s="173"/>
      <c r="SXD235" s="173"/>
      <c r="SXE235" s="173"/>
      <c r="SXF235" s="173"/>
      <c r="SXG235" s="173"/>
      <c r="SXH235" s="173"/>
      <c r="SXI235" s="173"/>
      <c r="SXJ235" s="173"/>
      <c r="SXK235" s="173"/>
      <c r="SXL235" s="173"/>
      <c r="SXM235" s="173"/>
      <c r="SXN235" s="173"/>
      <c r="SXO235" s="173"/>
      <c r="SXP235" s="173"/>
      <c r="SXQ235" s="173"/>
      <c r="SXR235" s="173"/>
      <c r="SXS235" s="173"/>
      <c r="SXT235" s="173"/>
      <c r="SXU235" s="173"/>
      <c r="SXV235" s="173"/>
      <c r="SXW235" s="173"/>
      <c r="SXX235" s="173"/>
      <c r="SXY235" s="173"/>
      <c r="SXZ235" s="173"/>
      <c r="SYA235" s="173"/>
      <c r="SYB235" s="173"/>
      <c r="SYC235" s="173"/>
      <c r="SYD235" s="173"/>
      <c r="SYE235" s="173"/>
      <c r="SYF235" s="173"/>
      <c r="SYG235" s="173"/>
      <c r="SYH235" s="173"/>
      <c r="SYI235" s="173"/>
      <c r="SYJ235" s="173"/>
      <c r="SYK235" s="173"/>
      <c r="SYL235" s="173"/>
      <c r="SYM235" s="173"/>
      <c r="SYN235" s="173"/>
      <c r="SYO235" s="173"/>
      <c r="SYP235" s="173"/>
      <c r="SYQ235" s="173"/>
      <c r="SYR235" s="173"/>
      <c r="SYS235" s="173"/>
      <c r="SYT235" s="173"/>
      <c r="SYU235" s="173"/>
      <c r="SYV235" s="173"/>
      <c r="SYW235" s="173"/>
      <c r="SYX235" s="173"/>
      <c r="SYY235" s="173"/>
      <c r="SYZ235" s="173"/>
      <c r="SZA235" s="173"/>
      <c r="SZB235" s="173"/>
      <c r="SZC235" s="173"/>
      <c r="SZD235" s="173"/>
      <c r="SZE235" s="173"/>
      <c r="SZF235" s="173"/>
      <c r="SZG235" s="173"/>
      <c r="SZH235" s="173"/>
      <c r="SZI235" s="173"/>
      <c r="SZJ235" s="173"/>
      <c r="SZK235" s="173"/>
      <c r="SZL235" s="173"/>
      <c r="SZM235" s="173"/>
      <c r="SZN235" s="173"/>
      <c r="SZO235" s="173"/>
      <c r="SZP235" s="173"/>
      <c r="SZQ235" s="173"/>
      <c r="SZR235" s="173"/>
      <c r="SZS235" s="173"/>
      <c r="SZT235" s="173"/>
      <c r="SZU235" s="173"/>
      <c r="SZV235" s="173"/>
      <c r="SZW235" s="173"/>
      <c r="SZX235" s="173"/>
      <c r="SZY235" s="173"/>
      <c r="SZZ235" s="173"/>
      <c r="TAA235" s="173"/>
      <c r="TAB235" s="173"/>
      <c r="TAC235" s="173"/>
      <c r="TAD235" s="173"/>
      <c r="TAE235" s="173"/>
      <c r="TAF235" s="173"/>
      <c r="TAG235" s="173"/>
      <c r="TAH235" s="173"/>
      <c r="TAI235" s="173"/>
      <c r="TAJ235" s="173"/>
      <c r="TAK235" s="173"/>
      <c r="TAL235" s="173"/>
      <c r="TAM235" s="173"/>
      <c r="TAN235" s="173"/>
      <c r="TAO235" s="173"/>
      <c r="TAP235" s="173"/>
      <c r="TAQ235" s="173"/>
      <c r="TAR235" s="173"/>
      <c r="TAS235" s="173"/>
      <c r="TAT235" s="173"/>
      <c r="TAU235" s="173"/>
      <c r="TAV235" s="173"/>
      <c r="TAW235" s="173"/>
      <c r="TAX235" s="173"/>
      <c r="TAY235" s="173"/>
      <c r="TAZ235" s="173"/>
      <c r="TBA235" s="173"/>
      <c r="TBB235" s="173"/>
      <c r="TBC235" s="173"/>
      <c r="TBD235" s="173"/>
      <c r="TBE235" s="173"/>
      <c r="TBF235" s="173"/>
      <c r="TBG235" s="173"/>
      <c r="TBH235" s="173"/>
      <c r="TBI235" s="173"/>
      <c r="TBJ235" s="173"/>
      <c r="TBK235" s="173"/>
      <c r="TBL235" s="173"/>
      <c r="TBM235" s="173"/>
      <c r="TBN235" s="173"/>
      <c r="TBO235" s="173"/>
      <c r="TBP235" s="173"/>
      <c r="TBQ235" s="173"/>
      <c r="TBR235" s="173"/>
      <c r="TBS235" s="173"/>
      <c r="TBT235" s="173"/>
      <c r="TBU235" s="173"/>
      <c r="TBV235" s="173"/>
      <c r="TBW235" s="173"/>
      <c r="TBX235" s="173"/>
      <c r="TBY235" s="173"/>
      <c r="TBZ235" s="173"/>
      <c r="TCA235" s="173"/>
      <c r="TCB235" s="173"/>
      <c r="TCC235" s="173"/>
      <c r="TCD235" s="173"/>
      <c r="TCE235" s="173"/>
      <c r="TCF235" s="173"/>
      <c r="TCG235" s="173"/>
      <c r="TCH235" s="173"/>
      <c r="TCI235" s="173"/>
      <c r="TCJ235" s="173"/>
      <c r="TCK235" s="173"/>
      <c r="TCL235" s="173"/>
      <c r="TCM235" s="173"/>
      <c r="TCN235" s="173"/>
      <c r="TCO235" s="173"/>
      <c r="TCP235" s="173"/>
      <c r="TCQ235" s="173"/>
      <c r="TCR235" s="173"/>
      <c r="TCS235" s="173"/>
      <c r="TCT235" s="173"/>
      <c r="TCU235" s="173"/>
      <c r="TCV235" s="173"/>
      <c r="TCW235" s="173"/>
      <c r="TCX235" s="173"/>
      <c r="TCY235" s="173"/>
      <c r="TCZ235" s="173"/>
      <c r="TDA235" s="173"/>
      <c r="TDB235" s="173"/>
      <c r="TDC235" s="173"/>
      <c r="TDD235" s="173"/>
      <c r="TDE235" s="173"/>
      <c r="TDF235" s="173"/>
      <c r="TDG235" s="173"/>
      <c r="TDH235" s="173"/>
      <c r="TDI235" s="173"/>
      <c r="TDJ235" s="173"/>
      <c r="TDK235" s="173"/>
      <c r="TDL235" s="173"/>
      <c r="TDM235" s="173"/>
      <c r="TDN235" s="173"/>
      <c r="TDO235" s="173"/>
      <c r="TDP235" s="173"/>
      <c r="TDQ235" s="173"/>
      <c r="TDR235" s="173"/>
      <c r="TDS235" s="173"/>
      <c r="TDT235" s="173"/>
      <c r="TDU235" s="173"/>
      <c r="TDV235" s="173"/>
      <c r="TDW235" s="173"/>
      <c r="TDX235" s="173"/>
      <c r="TDY235" s="173"/>
      <c r="TDZ235" s="173"/>
      <c r="TEA235" s="173"/>
      <c r="TEB235" s="173"/>
      <c r="TEC235" s="173"/>
      <c r="TED235" s="173"/>
      <c r="TEE235" s="173"/>
      <c r="TEF235" s="173"/>
      <c r="TEG235" s="173"/>
      <c r="TEH235" s="173"/>
      <c r="TEI235" s="173"/>
      <c r="TEJ235" s="173"/>
      <c r="TEK235" s="173"/>
      <c r="TEL235" s="173"/>
      <c r="TEM235" s="173"/>
      <c r="TEN235" s="173"/>
      <c r="TEO235" s="173"/>
      <c r="TEP235" s="173"/>
      <c r="TEQ235" s="173"/>
      <c r="TER235" s="173"/>
      <c r="TES235" s="173"/>
      <c r="TET235" s="173"/>
      <c r="TEU235" s="173"/>
      <c r="TEV235" s="173"/>
      <c r="TEW235" s="173"/>
      <c r="TEX235" s="173"/>
      <c r="TEY235" s="173"/>
      <c r="TEZ235" s="173"/>
      <c r="TFA235" s="173"/>
      <c r="TFB235" s="173"/>
      <c r="TFC235" s="173"/>
      <c r="TFD235" s="173"/>
      <c r="TFE235" s="173"/>
      <c r="TFF235" s="173"/>
      <c r="TFG235" s="173"/>
      <c r="TFH235" s="173"/>
      <c r="TFI235" s="173"/>
      <c r="TFJ235" s="173"/>
      <c r="TFK235" s="173"/>
      <c r="TFL235" s="173"/>
      <c r="TFM235" s="173"/>
      <c r="TFN235" s="173"/>
      <c r="TFO235" s="173"/>
      <c r="TFP235" s="173"/>
      <c r="TFQ235" s="173"/>
      <c r="TFR235" s="173"/>
      <c r="TFS235" s="173"/>
      <c r="TFT235" s="173"/>
      <c r="TFU235" s="173"/>
      <c r="TFV235" s="173"/>
      <c r="TFW235" s="173"/>
      <c r="TFX235" s="173"/>
      <c r="TFY235" s="173"/>
      <c r="TFZ235" s="173"/>
      <c r="TGA235" s="173"/>
      <c r="TGB235" s="173"/>
      <c r="TGC235" s="173"/>
      <c r="TGD235" s="173"/>
      <c r="TGE235" s="173"/>
      <c r="TGF235" s="173"/>
      <c r="TGG235" s="173"/>
      <c r="TGH235" s="173"/>
      <c r="TGI235" s="173"/>
      <c r="TGJ235" s="173"/>
      <c r="TGK235" s="173"/>
      <c r="TGL235" s="173"/>
      <c r="TGM235" s="173"/>
      <c r="TGN235" s="173"/>
      <c r="TGO235" s="173"/>
      <c r="TGP235" s="173"/>
      <c r="TGQ235" s="173"/>
      <c r="TGR235" s="173"/>
      <c r="TGS235" s="173"/>
      <c r="TGT235" s="173"/>
      <c r="TGU235" s="173"/>
      <c r="TGV235" s="173"/>
      <c r="TGW235" s="173"/>
      <c r="TGX235" s="173"/>
      <c r="TGY235" s="173"/>
      <c r="TGZ235" s="173"/>
      <c r="THA235" s="173"/>
      <c r="THB235" s="173"/>
      <c r="THC235" s="173"/>
      <c r="THD235" s="173"/>
      <c r="THE235" s="173"/>
      <c r="THF235" s="173"/>
      <c r="THG235" s="173"/>
      <c r="THH235" s="173"/>
      <c r="THI235" s="173"/>
      <c r="THJ235" s="173"/>
      <c r="THK235" s="173"/>
      <c r="THL235" s="173"/>
      <c r="THM235" s="173"/>
      <c r="THN235" s="173"/>
      <c r="THO235" s="173"/>
      <c r="THP235" s="173"/>
      <c r="THQ235" s="173"/>
      <c r="THR235" s="173"/>
      <c r="THS235" s="173"/>
      <c r="THT235" s="173"/>
      <c r="THU235" s="173"/>
      <c r="THV235" s="173"/>
      <c r="THW235" s="173"/>
      <c r="THX235" s="173"/>
      <c r="THY235" s="173"/>
      <c r="THZ235" s="173"/>
      <c r="TIA235" s="173"/>
      <c r="TIB235" s="173"/>
      <c r="TIC235" s="173"/>
      <c r="TID235" s="173"/>
      <c r="TIE235" s="173"/>
      <c r="TIF235" s="173"/>
      <c r="TIG235" s="173"/>
      <c r="TIH235" s="173"/>
      <c r="TII235" s="173"/>
      <c r="TIJ235" s="173"/>
      <c r="TIK235" s="173"/>
      <c r="TIL235" s="173"/>
      <c r="TIM235" s="173"/>
      <c r="TIN235" s="173"/>
      <c r="TIO235" s="173"/>
      <c r="TIP235" s="173"/>
      <c r="TIQ235" s="173"/>
      <c r="TIR235" s="173"/>
      <c r="TIS235" s="173"/>
      <c r="TIT235" s="173"/>
      <c r="TIU235" s="173"/>
      <c r="TIV235" s="173"/>
      <c r="TIW235" s="173"/>
      <c r="TIX235" s="173"/>
      <c r="TIY235" s="173"/>
      <c r="TIZ235" s="173"/>
      <c r="TJA235" s="173"/>
      <c r="TJB235" s="173"/>
      <c r="TJC235" s="173"/>
      <c r="TJD235" s="173"/>
      <c r="TJE235" s="173"/>
      <c r="TJF235" s="173"/>
      <c r="TJG235" s="173"/>
      <c r="TJH235" s="173"/>
      <c r="TJI235" s="173"/>
      <c r="TJJ235" s="173"/>
      <c r="TJK235" s="173"/>
      <c r="TJL235" s="173"/>
      <c r="TJM235" s="173"/>
      <c r="TJN235" s="173"/>
      <c r="TJO235" s="173"/>
      <c r="TJP235" s="173"/>
      <c r="TJQ235" s="173"/>
      <c r="TJR235" s="173"/>
      <c r="TJS235" s="173"/>
      <c r="TJT235" s="173"/>
      <c r="TJU235" s="173"/>
      <c r="TJV235" s="173"/>
      <c r="TJW235" s="173"/>
      <c r="TJX235" s="173"/>
      <c r="TJY235" s="173"/>
      <c r="TJZ235" s="173"/>
      <c r="TKA235" s="173"/>
      <c r="TKB235" s="173"/>
      <c r="TKC235" s="173"/>
      <c r="TKD235" s="173"/>
      <c r="TKE235" s="173"/>
      <c r="TKF235" s="173"/>
      <c r="TKG235" s="173"/>
      <c r="TKH235" s="173"/>
      <c r="TKI235" s="173"/>
      <c r="TKJ235" s="173"/>
      <c r="TKK235" s="173"/>
      <c r="TKL235" s="173"/>
      <c r="TKM235" s="173"/>
      <c r="TKN235" s="173"/>
      <c r="TKO235" s="173"/>
      <c r="TKP235" s="173"/>
      <c r="TKQ235" s="173"/>
      <c r="TKR235" s="173"/>
      <c r="TKS235" s="173"/>
      <c r="TKT235" s="173"/>
      <c r="TKU235" s="173"/>
      <c r="TKV235" s="173"/>
      <c r="TKW235" s="173"/>
      <c r="TKX235" s="173"/>
      <c r="TKY235" s="173"/>
      <c r="TKZ235" s="173"/>
      <c r="TLA235" s="173"/>
      <c r="TLB235" s="173"/>
      <c r="TLC235" s="173"/>
      <c r="TLD235" s="173"/>
      <c r="TLE235" s="173"/>
      <c r="TLF235" s="173"/>
      <c r="TLG235" s="173"/>
      <c r="TLH235" s="173"/>
      <c r="TLI235" s="173"/>
      <c r="TLJ235" s="173"/>
      <c r="TLK235" s="173"/>
      <c r="TLL235" s="173"/>
      <c r="TLM235" s="173"/>
      <c r="TLN235" s="173"/>
      <c r="TLO235" s="173"/>
      <c r="TLP235" s="173"/>
      <c r="TLQ235" s="173"/>
      <c r="TLR235" s="173"/>
      <c r="TLS235" s="173"/>
      <c r="TLT235" s="173"/>
      <c r="TLU235" s="173"/>
      <c r="TLV235" s="173"/>
      <c r="TLW235" s="173"/>
      <c r="TLX235" s="173"/>
      <c r="TLY235" s="173"/>
      <c r="TLZ235" s="173"/>
      <c r="TMA235" s="173"/>
      <c r="TMB235" s="173"/>
      <c r="TMC235" s="173"/>
      <c r="TMD235" s="173"/>
      <c r="TME235" s="173"/>
      <c r="TMF235" s="173"/>
      <c r="TMG235" s="173"/>
      <c r="TMH235" s="173"/>
      <c r="TMI235" s="173"/>
      <c r="TMJ235" s="173"/>
      <c r="TMK235" s="173"/>
      <c r="TML235" s="173"/>
      <c r="TMM235" s="173"/>
      <c r="TMN235" s="173"/>
      <c r="TMO235" s="173"/>
      <c r="TMP235" s="173"/>
      <c r="TMQ235" s="173"/>
      <c r="TMR235" s="173"/>
      <c r="TMS235" s="173"/>
      <c r="TMT235" s="173"/>
      <c r="TMU235" s="173"/>
      <c r="TMV235" s="173"/>
      <c r="TMW235" s="173"/>
      <c r="TMX235" s="173"/>
      <c r="TMY235" s="173"/>
      <c r="TMZ235" s="173"/>
      <c r="TNA235" s="173"/>
      <c r="TNB235" s="173"/>
      <c r="TNC235" s="173"/>
      <c r="TND235" s="173"/>
      <c r="TNE235" s="173"/>
      <c r="TNF235" s="173"/>
      <c r="TNG235" s="173"/>
      <c r="TNH235" s="173"/>
      <c r="TNI235" s="173"/>
      <c r="TNJ235" s="173"/>
      <c r="TNK235" s="173"/>
      <c r="TNL235" s="173"/>
      <c r="TNM235" s="173"/>
      <c r="TNN235" s="173"/>
      <c r="TNO235" s="173"/>
      <c r="TNP235" s="173"/>
      <c r="TNQ235" s="173"/>
      <c r="TNR235" s="173"/>
      <c r="TNS235" s="173"/>
      <c r="TNT235" s="173"/>
      <c r="TNU235" s="173"/>
      <c r="TNV235" s="173"/>
      <c r="TNW235" s="173"/>
      <c r="TNX235" s="173"/>
      <c r="TNY235" s="173"/>
      <c r="TNZ235" s="173"/>
      <c r="TOA235" s="173"/>
      <c r="TOB235" s="173"/>
      <c r="TOC235" s="173"/>
      <c r="TOD235" s="173"/>
      <c r="TOE235" s="173"/>
      <c r="TOF235" s="173"/>
      <c r="TOG235" s="173"/>
      <c r="TOH235" s="173"/>
      <c r="TOI235" s="173"/>
      <c r="TOJ235" s="173"/>
      <c r="TOK235" s="173"/>
      <c r="TOL235" s="173"/>
      <c r="TOM235" s="173"/>
      <c r="TON235" s="173"/>
      <c r="TOO235" s="173"/>
      <c r="TOP235" s="173"/>
      <c r="TOQ235" s="173"/>
      <c r="TOR235" s="173"/>
      <c r="TOS235" s="173"/>
      <c r="TOT235" s="173"/>
      <c r="TOU235" s="173"/>
      <c r="TOV235" s="173"/>
      <c r="TOW235" s="173"/>
      <c r="TOX235" s="173"/>
      <c r="TOY235" s="173"/>
      <c r="TOZ235" s="173"/>
      <c r="TPA235" s="173"/>
      <c r="TPB235" s="173"/>
      <c r="TPC235" s="173"/>
      <c r="TPD235" s="173"/>
      <c r="TPE235" s="173"/>
      <c r="TPF235" s="173"/>
      <c r="TPG235" s="173"/>
      <c r="TPH235" s="173"/>
      <c r="TPI235" s="173"/>
      <c r="TPJ235" s="173"/>
      <c r="TPK235" s="173"/>
      <c r="TPL235" s="173"/>
      <c r="TPM235" s="173"/>
      <c r="TPN235" s="173"/>
      <c r="TPO235" s="173"/>
      <c r="TPP235" s="173"/>
      <c r="TPQ235" s="173"/>
      <c r="TPR235" s="173"/>
      <c r="TPS235" s="173"/>
      <c r="TPT235" s="173"/>
      <c r="TPU235" s="173"/>
      <c r="TPV235" s="173"/>
      <c r="TPW235" s="173"/>
      <c r="TPX235" s="173"/>
      <c r="TPY235" s="173"/>
      <c r="TPZ235" s="173"/>
      <c r="TQA235" s="173"/>
      <c r="TQB235" s="173"/>
      <c r="TQC235" s="173"/>
      <c r="TQD235" s="173"/>
      <c r="TQE235" s="173"/>
      <c r="TQF235" s="173"/>
      <c r="TQG235" s="173"/>
      <c r="TQH235" s="173"/>
      <c r="TQI235" s="173"/>
      <c r="TQJ235" s="173"/>
      <c r="TQK235" s="173"/>
      <c r="TQL235" s="173"/>
      <c r="TQM235" s="173"/>
      <c r="TQN235" s="173"/>
      <c r="TQO235" s="173"/>
      <c r="TQP235" s="173"/>
      <c r="TQQ235" s="173"/>
      <c r="TQR235" s="173"/>
      <c r="TQS235" s="173"/>
      <c r="TQT235" s="173"/>
      <c r="TQU235" s="173"/>
      <c r="TQV235" s="173"/>
      <c r="TQW235" s="173"/>
      <c r="TQX235" s="173"/>
      <c r="TQY235" s="173"/>
      <c r="TQZ235" s="173"/>
      <c r="TRA235" s="173"/>
      <c r="TRB235" s="173"/>
      <c r="TRC235" s="173"/>
      <c r="TRD235" s="173"/>
      <c r="TRE235" s="173"/>
      <c r="TRF235" s="173"/>
      <c r="TRG235" s="173"/>
      <c r="TRH235" s="173"/>
      <c r="TRI235" s="173"/>
      <c r="TRJ235" s="173"/>
      <c r="TRK235" s="173"/>
      <c r="TRL235" s="173"/>
      <c r="TRM235" s="173"/>
      <c r="TRN235" s="173"/>
      <c r="TRO235" s="173"/>
      <c r="TRP235" s="173"/>
      <c r="TRQ235" s="173"/>
      <c r="TRR235" s="173"/>
      <c r="TRS235" s="173"/>
      <c r="TRT235" s="173"/>
      <c r="TRU235" s="173"/>
      <c r="TRV235" s="173"/>
      <c r="TRW235" s="173"/>
      <c r="TRX235" s="173"/>
      <c r="TRY235" s="173"/>
      <c r="TRZ235" s="173"/>
      <c r="TSA235" s="173"/>
      <c r="TSB235" s="173"/>
      <c r="TSC235" s="173"/>
      <c r="TSD235" s="173"/>
      <c r="TSE235" s="173"/>
      <c r="TSF235" s="173"/>
      <c r="TSG235" s="173"/>
      <c r="TSH235" s="173"/>
      <c r="TSI235" s="173"/>
      <c r="TSJ235" s="173"/>
      <c r="TSK235" s="173"/>
      <c r="TSL235" s="173"/>
      <c r="TSM235" s="173"/>
      <c r="TSN235" s="173"/>
      <c r="TSO235" s="173"/>
      <c r="TSP235" s="173"/>
      <c r="TSQ235" s="173"/>
      <c r="TSR235" s="173"/>
      <c r="TSS235" s="173"/>
      <c r="TST235" s="173"/>
      <c r="TSU235" s="173"/>
      <c r="TSV235" s="173"/>
      <c r="TSW235" s="173"/>
      <c r="TSX235" s="173"/>
      <c r="TSY235" s="173"/>
      <c r="TSZ235" s="173"/>
      <c r="TTA235" s="173"/>
      <c r="TTB235" s="173"/>
      <c r="TTC235" s="173"/>
      <c r="TTD235" s="173"/>
      <c r="TTE235" s="173"/>
      <c r="TTF235" s="173"/>
      <c r="TTG235" s="173"/>
      <c r="TTH235" s="173"/>
      <c r="TTI235" s="173"/>
      <c r="TTJ235" s="173"/>
      <c r="TTK235" s="173"/>
      <c r="TTL235" s="173"/>
      <c r="TTM235" s="173"/>
      <c r="TTN235" s="173"/>
      <c r="TTO235" s="173"/>
      <c r="TTP235" s="173"/>
      <c r="TTQ235" s="173"/>
      <c r="TTR235" s="173"/>
      <c r="TTS235" s="173"/>
      <c r="TTT235" s="173"/>
      <c r="TTU235" s="173"/>
      <c r="TTV235" s="173"/>
      <c r="TTW235" s="173"/>
      <c r="TTX235" s="173"/>
      <c r="TTY235" s="173"/>
      <c r="TTZ235" s="173"/>
      <c r="TUA235" s="173"/>
      <c r="TUB235" s="173"/>
      <c r="TUC235" s="173"/>
      <c r="TUD235" s="173"/>
      <c r="TUE235" s="173"/>
      <c r="TUF235" s="173"/>
      <c r="TUG235" s="173"/>
      <c r="TUH235" s="173"/>
      <c r="TUI235" s="173"/>
      <c r="TUJ235" s="173"/>
      <c r="TUK235" s="173"/>
      <c r="TUL235" s="173"/>
      <c r="TUM235" s="173"/>
      <c r="TUN235" s="173"/>
      <c r="TUO235" s="173"/>
      <c r="TUP235" s="173"/>
      <c r="TUQ235" s="173"/>
      <c r="TUR235" s="173"/>
      <c r="TUS235" s="173"/>
      <c r="TUT235" s="173"/>
      <c r="TUU235" s="173"/>
      <c r="TUV235" s="173"/>
      <c r="TUW235" s="173"/>
      <c r="TUX235" s="173"/>
      <c r="TUY235" s="173"/>
      <c r="TUZ235" s="173"/>
      <c r="TVA235" s="173"/>
      <c r="TVB235" s="173"/>
      <c r="TVC235" s="173"/>
      <c r="TVD235" s="173"/>
      <c r="TVE235" s="173"/>
      <c r="TVF235" s="173"/>
      <c r="TVG235" s="173"/>
      <c r="TVH235" s="173"/>
      <c r="TVI235" s="173"/>
      <c r="TVJ235" s="173"/>
      <c r="TVK235" s="173"/>
      <c r="TVL235" s="173"/>
      <c r="TVM235" s="173"/>
      <c r="TVN235" s="173"/>
      <c r="TVO235" s="173"/>
      <c r="TVP235" s="173"/>
      <c r="TVQ235" s="173"/>
      <c r="TVR235" s="173"/>
      <c r="TVS235" s="173"/>
      <c r="TVT235" s="173"/>
      <c r="TVU235" s="173"/>
      <c r="TVV235" s="173"/>
      <c r="TVW235" s="173"/>
      <c r="TVX235" s="173"/>
      <c r="TVY235" s="173"/>
      <c r="TVZ235" s="173"/>
      <c r="TWA235" s="173"/>
      <c r="TWB235" s="173"/>
      <c r="TWC235" s="173"/>
      <c r="TWD235" s="173"/>
      <c r="TWE235" s="173"/>
      <c r="TWF235" s="173"/>
      <c r="TWG235" s="173"/>
      <c r="TWH235" s="173"/>
      <c r="TWI235" s="173"/>
      <c r="TWJ235" s="173"/>
      <c r="TWK235" s="173"/>
      <c r="TWL235" s="173"/>
      <c r="TWM235" s="173"/>
      <c r="TWN235" s="173"/>
      <c r="TWO235" s="173"/>
      <c r="TWP235" s="173"/>
      <c r="TWQ235" s="173"/>
      <c r="TWR235" s="173"/>
      <c r="TWS235" s="173"/>
      <c r="TWT235" s="173"/>
      <c r="TWU235" s="173"/>
      <c r="TWV235" s="173"/>
      <c r="TWW235" s="173"/>
      <c r="TWX235" s="173"/>
      <c r="TWY235" s="173"/>
      <c r="TWZ235" s="173"/>
      <c r="TXA235" s="173"/>
      <c r="TXB235" s="173"/>
      <c r="TXC235" s="173"/>
      <c r="TXD235" s="173"/>
      <c r="TXE235" s="173"/>
      <c r="TXF235" s="173"/>
      <c r="TXG235" s="173"/>
      <c r="TXH235" s="173"/>
      <c r="TXI235" s="173"/>
      <c r="TXJ235" s="173"/>
      <c r="TXK235" s="173"/>
      <c r="TXL235" s="173"/>
      <c r="TXM235" s="173"/>
      <c r="TXN235" s="173"/>
      <c r="TXO235" s="173"/>
      <c r="TXP235" s="173"/>
      <c r="TXQ235" s="173"/>
      <c r="TXR235" s="173"/>
      <c r="TXS235" s="173"/>
      <c r="TXT235" s="173"/>
      <c r="TXU235" s="173"/>
      <c r="TXV235" s="173"/>
      <c r="TXW235" s="173"/>
      <c r="TXX235" s="173"/>
      <c r="TXY235" s="173"/>
      <c r="TXZ235" s="173"/>
      <c r="TYA235" s="173"/>
      <c r="TYB235" s="173"/>
      <c r="TYC235" s="173"/>
      <c r="TYD235" s="173"/>
      <c r="TYE235" s="173"/>
      <c r="TYF235" s="173"/>
      <c r="TYG235" s="173"/>
      <c r="TYH235" s="173"/>
      <c r="TYI235" s="173"/>
      <c r="TYJ235" s="173"/>
      <c r="TYK235" s="173"/>
      <c r="TYL235" s="173"/>
      <c r="TYM235" s="173"/>
      <c r="TYN235" s="173"/>
      <c r="TYO235" s="173"/>
      <c r="TYP235" s="173"/>
      <c r="TYQ235" s="173"/>
      <c r="TYR235" s="173"/>
      <c r="TYS235" s="173"/>
      <c r="TYT235" s="173"/>
      <c r="TYU235" s="173"/>
      <c r="TYV235" s="173"/>
      <c r="TYW235" s="173"/>
      <c r="TYX235" s="173"/>
      <c r="TYY235" s="173"/>
      <c r="TYZ235" s="173"/>
      <c r="TZA235" s="173"/>
      <c r="TZB235" s="173"/>
      <c r="TZC235" s="173"/>
      <c r="TZD235" s="173"/>
      <c r="TZE235" s="173"/>
      <c r="TZF235" s="173"/>
      <c r="TZG235" s="173"/>
      <c r="TZH235" s="173"/>
      <c r="TZI235" s="173"/>
      <c r="TZJ235" s="173"/>
      <c r="TZK235" s="173"/>
      <c r="TZL235" s="173"/>
      <c r="TZM235" s="173"/>
      <c r="TZN235" s="173"/>
      <c r="TZO235" s="173"/>
      <c r="TZP235" s="173"/>
      <c r="TZQ235" s="173"/>
      <c r="TZR235" s="173"/>
      <c r="TZS235" s="173"/>
      <c r="TZT235" s="173"/>
      <c r="TZU235" s="173"/>
      <c r="TZV235" s="173"/>
      <c r="TZW235" s="173"/>
      <c r="TZX235" s="173"/>
      <c r="TZY235" s="173"/>
      <c r="TZZ235" s="173"/>
      <c r="UAA235" s="173"/>
      <c r="UAB235" s="173"/>
      <c r="UAC235" s="173"/>
      <c r="UAD235" s="173"/>
      <c r="UAE235" s="173"/>
      <c r="UAF235" s="173"/>
      <c r="UAG235" s="173"/>
      <c r="UAH235" s="173"/>
      <c r="UAI235" s="173"/>
      <c r="UAJ235" s="173"/>
      <c r="UAK235" s="173"/>
      <c r="UAL235" s="173"/>
      <c r="UAM235" s="173"/>
      <c r="UAN235" s="173"/>
      <c r="UAO235" s="173"/>
      <c r="UAP235" s="173"/>
      <c r="UAQ235" s="173"/>
      <c r="UAR235" s="173"/>
      <c r="UAS235" s="173"/>
      <c r="UAT235" s="173"/>
      <c r="UAU235" s="173"/>
      <c r="UAV235" s="173"/>
      <c r="UAW235" s="173"/>
      <c r="UAX235" s="173"/>
      <c r="UAY235" s="173"/>
      <c r="UAZ235" s="173"/>
      <c r="UBA235" s="173"/>
      <c r="UBB235" s="173"/>
      <c r="UBC235" s="173"/>
      <c r="UBD235" s="173"/>
      <c r="UBE235" s="173"/>
      <c r="UBF235" s="173"/>
      <c r="UBG235" s="173"/>
      <c r="UBH235" s="173"/>
      <c r="UBI235" s="173"/>
      <c r="UBJ235" s="173"/>
      <c r="UBK235" s="173"/>
      <c r="UBL235" s="173"/>
      <c r="UBM235" s="173"/>
      <c r="UBN235" s="173"/>
      <c r="UBO235" s="173"/>
      <c r="UBP235" s="173"/>
      <c r="UBQ235" s="173"/>
      <c r="UBR235" s="173"/>
      <c r="UBS235" s="173"/>
      <c r="UBT235" s="173"/>
      <c r="UBU235" s="173"/>
      <c r="UBV235" s="173"/>
      <c r="UBW235" s="173"/>
      <c r="UBX235" s="173"/>
      <c r="UBY235" s="173"/>
      <c r="UBZ235" s="173"/>
      <c r="UCA235" s="173"/>
      <c r="UCB235" s="173"/>
      <c r="UCC235" s="173"/>
      <c r="UCD235" s="173"/>
      <c r="UCE235" s="173"/>
      <c r="UCF235" s="173"/>
      <c r="UCG235" s="173"/>
      <c r="UCH235" s="173"/>
      <c r="UCI235" s="173"/>
      <c r="UCJ235" s="173"/>
      <c r="UCK235" s="173"/>
      <c r="UCL235" s="173"/>
      <c r="UCM235" s="173"/>
      <c r="UCN235" s="173"/>
      <c r="UCO235" s="173"/>
      <c r="UCP235" s="173"/>
      <c r="UCQ235" s="173"/>
      <c r="UCR235" s="173"/>
      <c r="UCS235" s="173"/>
      <c r="UCT235" s="173"/>
      <c r="UCU235" s="173"/>
      <c r="UCV235" s="173"/>
      <c r="UCW235" s="173"/>
      <c r="UCX235" s="173"/>
      <c r="UCY235" s="173"/>
      <c r="UCZ235" s="173"/>
      <c r="UDA235" s="173"/>
      <c r="UDB235" s="173"/>
      <c r="UDC235" s="173"/>
      <c r="UDD235" s="173"/>
      <c r="UDE235" s="173"/>
      <c r="UDF235" s="173"/>
      <c r="UDG235" s="173"/>
      <c r="UDH235" s="173"/>
      <c r="UDI235" s="173"/>
      <c r="UDJ235" s="173"/>
      <c r="UDK235" s="173"/>
      <c r="UDL235" s="173"/>
      <c r="UDM235" s="173"/>
      <c r="UDN235" s="173"/>
      <c r="UDO235" s="173"/>
      <c r="UDP235" s="173"/>
      <c r="UDQ235" s="173"/>
      <c r="UDR235" s="173"/>
      <c r="UDS235" s="173"/>
      <c r="UDT235" s="173"/>
      <c r="UDU235" s="173"/>
      <c r="UDV235" s="173"/>
      <c r="UDW235" s="173"/>
      <c r="UDX235" s="173"/>
      <c r="UDY235" s="173"/>
      <c r="UDZ235" s="173"/>
      <c r="UEA235" s="173"/>
      <c r="UEB235" s="173"/>
      <c r="UEC235" s="173"/>
      <c r="UED235" s="173"/>
      <c r="UEE235" s="173"/>
      <c r="UEF235" s="173"/>
      <c r="UEG235" s="173"/>
      <c r="UEH235" s="173"/>
      <c r="UEI235" s="173"/>
      <c r="UEJ235" s="173"/>
      <c r="UEK235" s="173"/>
      <c r="UEL235" s="173"/>
      <c r="UEM235" s="173"/>
      <c r="UEN235" s="173"/>
      <c r="UEO235" s="173"/>
      <c r="UEP235" s="173"/>
      <c r="UEQ235" s="173"/>
      <c r="UER235" s="173"/>
      <c r="UES235" s="173"/>
      <c r="UET235" s="173"/>
      <c r="UEU235" s="173"/>
      <c r="UEV235" s="173"/>
      <c r="UEW235" s="173"/>
      <c r="UEX235" s="173"/>
      <c r="UEY235" s="173"/>
      <c r="UEZ235" s="173"/>
      <c r="UFA235" s="173"/>
      <c r="UFB235" s="173"/>
      <c r="UFC235" s="173"/>
      <c r="UFD235" s="173"/>
      <c r="UFE235" s="173"/>
      <c r="UFF235" s="173"/>
      <c r="UFG235" s="173"/>
      <c r="UFH235" s="173"/>
      <c r="UFI235" s="173"/>
      <c r="UFJ235" s="173"/>
      <c r="UFK235" s="173"/>
      <c r="UFL235" s="173"/>
      <c r="UFM235" s="173"/>
      <c r="UFN235" s="173"/>
      <c r="UFO235" s="173"/>
      <c r="UFP235" s="173"/>
      <c r="UFQ235" s="173"/>
      <c r="UFR235" s="173"/>
      <c r="UFS235" s="173"/>
      <c r="UFT235" s="173"/>
      <c r="UFU235" s="173"/>
      <c r="UFV235" s="173"/>
      <c r="UFW235" s="173"/>
      <c r="UFX235" s="173"/>
      <c r="UFY235" s="173"/>
      <c r="UFZ235" s="173"/>
      <c r="UGA235" s="173"/>
      <c r="UGB235" s="173"/>
      <c r="UGC235" s="173"/>
      <c r="UGD235" s="173"/>
      <c r="UGE235" s="173"/>
      <c r="UGF235" s="173"/>
      <c r="UGG235" s="173"/>
      <c r="UGH235" s="173"/>
      <c r="UGI235" s="173"/>
      <c r="UGJ235" s="173"/>
      <c r="UGK235" s="173"/>
      <c r="UGL235" s="173"/>
      <c r="UGM235" s="173"/>
      <c r="UGN235" s="173"/>
      <c r="UGO235" s="173"/>
      <c r="UGP235" s="173"/>
      <c r="UGQ235" s="173"/>
      <c r="UGR235" s="173"/>
      <c r="UGS235" s="173"/>
      <c r="UGT235" s="173"/>
      <c r="UGU235" s="173"/>
      <c r="UGV235" s="173"/>
      <c r="UGW235" s="173"/>
      <c r="UGX235" s="173"/>
      <c r="UGY235" s="173"/>
      <c r="UGZ235" s="173"/>
      <c r="UHA235" s="173"/>
      <c r="UHB235" s="173"/>
      <c r="UHC235" s="173"/>
      <c r="UHD235" s="173"/>
      <c r="UHE235" s="173"/>
      <c r="UHF235" s="173"/>
      <c r="UHG235" s="173"/>
      <c r="UHH235" s="173"/>
      <c r="UHI235" s="173"/>
      <c r="UHJ235" s="173"/>
      <c r="UHK235" s="173"/>
      <c r="UHL235" s="173"/>
      <c r="UHM235" s="173"/>
      <c r="UHN235" s="173"/>
      <c r="UHO235" s="173"/>
      <c r="UHP235" s="173"/>
      <c r="UHQ235" s="173"/>
      <c r="UHR235" s="173"/>
      <c r="UHS235" s="173"/>
      <c r="UHT235" s="173"/>
      <c r="UHU235" s="173"/>
      <c r="UHV235" s="173"/>
      <c r="UHW235" s="173"/>
      <c r="UHX235" s="173"/>
      <c r="UHY235" s="173"/>
      <c r="UHZ235" s="173"/>
      <c r="UIA235" s="173"/>
      <c r="UIB235" s="173"/>
      <c r="UIC235" s="173"/>
      <c r="UID235" s="173"/>
      <c r="UIE235" s="173"/>
      <c r="UIF235" s="173"/>
      <c r="UIG235" s="173"/>
      <c r="UIH235" s="173"/>
      <c r="UII235" s="173"/>
      <c r="UIJ235" s="173"/>
      <c r="UIK235" s="173"/>
      <c r="UIL235" s="173"/>
      <c r="UIM235" s="173"/>
      <c r="UIN235" s="173"/>
      <c r="UIO235" s="173"/>
      <c r="UIP235" s="173"/>
      <c r="UIQ235" s="173"/>
      <c r="UIR235" s="173"/>
      <c r="UIS235" s="173"/>
      <c r="UIT235" s="173"/>
      <c r="UIU235" s="173"/>
      <c r="UIV235" s="173"/>
      <c r="UIW235" s="173"/>
      <c r="UIX235" s="173"/>
      <c r="UIY235" s="173"/>
      <c r="UIZ235" s="173"/>
      <c r="UJA235" s="173"/>
      <c r="UJB235" s="173"/>
      <c r="UJC235" s="173"/>
      <c r="UJD235" s="173"/>
      <c r="UJE235" s="173"/>
      <c r="UJF235" s="173"/>
      <c r="UJG235" s="173"/>
      <c r="UJH235" s="173"/>
      <c r="UJI235" s="173"/>
      <c r="UJJ235" s="173"/>
      <c r="UJK235" s="173"/>
      <c r="UJL235" s="173"/>
      <c r="UJM235" s="173"/>
      <c r="UJN235" s="173"/>
      <c r="UJO235" s="173"/>
      <c r="UJP235" s="173"/>
      <c r="UJQ235" s="173"/>
      <c r="UJR235" s="173"/>
      <c r="UJS235" s="173"/>
      <c r="UJT235" s="173"/>
      <c r="UJU235" s="173"/>
      <c r="UJV235" s="173"/>
      <c r="UJW235" s="173"/>
      <c r="UJX235" s="173"/>
      <c r="UJY235" s="173"/>
      <c r="UJZ235" s="173"/>
      <c r="UKA235" s="173"/>
      <c r="UKB235" s="173"/>
      <c r="UKC235" s="173"/>
      <c r="UKD235" s="173"/>
      <c r="UKE235" s="173"/>
      <c r="UKF235" s="173"/>
      <c r="UKG235" s="173"/>
      <c r="UKH235" s="173"/>
      <c r="UKI235" s="173"/>
      <c r="UKJ235" s="173"/>
      <c r="UKK235" s="173"/>
      <c r="UKL235" s="173"/>
      <c r="UKM235" s="173"/>
      <c r="UKN235" s="173"/>
      <c r="UKO235" s="173"/>
      <c r="UKP235" s="173"/>
      <c r="UKQ235" s="173"/>
      <c r="UKR235" s="173"/>
      <c r="UKS235" s="173"/>
      <c r="UKT235" s="173"/>
      <c r="UKU235" s="173"/>
      <c r="UKV235" s="173"/>
      <c r="UKW235" s="173"/>
      <c r="UKX235" s="173"/>
      <c r="UKY235" s="173"/>
      <c r="UKZ235" s="173"/>
      <c r="ULA235" s="173"/>
      <c r="ULB235" s="173"/>
      <c r="ULC235" s="173"/>
      <c r="ULD235" s="173"/>
      <c r="ULE235" s="173"/>
      <c r="ULF235" s="173"/>
      <c r="ULG235" s="173"/>
      <c r="ULH235" s="173"/>
      <c r="ULI235" s="173"/>
      <c r="ULJ235" s="173"/>
      <c r="ULK235" s="173"/>
      <c r="ULL235" s="173"/>
      <c r="ULM235" s="173"/>
      <c r="ULN235" s="173"/>
      <c r="ULO235" s="173"/>
      <c r="ULP235" s="173"/>
      <c r="ULQ235" s="173"/>
      <c r="ULR235" s="173"/>
      <c r="ULS235" s="173"/>
      <c r="ULT235" s="173"/>
      <c r="ULU235" s="173"/>
      <c r="ULV235" s="173"/>
      <c r="ULW235" s="173"/>
      <c r="ULX235" s="173"/>
      <c r="ULY235" s="173"/>
      <c r="ULZ235" s="173"/>
      <c r="UMA235" s="173"/>
      <c r="UMB235" s="173"/>
      <c r="UMC235" s="173"/>
      <c r="UMD235" s="173"/>
      <c r="UME235" s="173"/>
      <c r="UMF235" s="173"/>
      <c r="UMG235" s="173"/>
      <c r="UMH235" s="173"/>
      <c r="UMI235" s="173"/>
      <c r="UMJ235" s="173"/>
      <c r="UMK235" s="173"/>
      <c r="UML235" s="173"/>
      <c r="UMM235" s="173"/>
      <c r="UMN235" s="173"/>
      <c r="UMO235" s="173"/>
      <c r="UMP235" s="173"/>
      <c r="UMQ235" s="173"/>
      <c r="UMR235" s="173"/>
      <c r="UMS235" s="173"/>
      <c r="UMT235" s="173"/>
      <c r="UMU235" s="173"/>
      <c r="UMV235" s="173"/>
      <c r="UMW235" s="173"/>
      <c r="UMX235" s="173"/>
      <c r="UMY235" s="173"/>
      <c r="UMZ235" s="173"/>
      <c r="UNA235" s="173"/>
      <c r="UNB235" s="173"/>
      <c r="UNC235" s="173"/>
      <c r="UND235" s="173"/>
      <c r="UNE235" s="173"/>
      <c r="UNF235" s="173"/>
      <c r="UNG235" s="173"/>
      <c r="UNH235" s="173"/>
      <c r="UNI235" s="173"/>
      <c r="UNJ235" s="173"/>
      <c r="UNK235" s="173"/>
      <c r="UNL235" s="173"/>
      <c r="UNM235" s="173"/>
      <c r="UNN235" s="173"/>
      <c r="UNO235" s="173"/>
      <c r="UNP235" s="173"/>
      <c r="UNQ235" s="173"/>
      <c r="UNR235" s="173"/>
      <c r="UNS235" s="173"/>
      <c r="UNT235" s="173"/>
      <c r="UNU235" s="173"/>
      <c r="UNV235" s="173"/>
      <c r="UNW235" s="173"/>
      <c r="UNX235" s="173"/>
      <c r="UNY235" s="173"/>
      <c r="UNZ235" s="173"/>
      <c r="UOA235" s="173"/>
      <c r="UOB235" s="173"/>
      <c r="UOC235" s="173"/>
      <c r="UOD235" s="173"/>
      <c r="UOE235" s="173"/>
      <c r="UOF235" s="173"/>
      <c r="UOG235" s="173"/>
      <c r="UOH235" s="173"/>
      <c r="UOI235" s="173"/>
      <c r="UOJ235" s="173"/>
      <c r="UOK235" s="173"/>
      <c r="UOL235" s="173"/>
      <c r="UOM235" s="173"/>
      <c r="UON235" s="173"/>
      <c r="UOO235" s="173"/>
      <c r="UOP235" s="173"/>
      <c r="UOQ235" s="173"/>
      <c r="UOR235" s="173"/>
      <c r="UOS235" s="173"/>
      <c r="UOT235" s="173"/>
      <c r="UOU235" s="173"/>
      <c r="UOV235" s="173"/>
      <c r="UOW235" s="173"/>
      <c r="UOX235" s="173"/>
      <c r="UOY235" s="173"/>
      <c r="UOZ235" s="173"/>
      <c r="UPA235" s="173"/>
      <c r="UPB235" s="173"/>
      <c r="UPC235" s="173"/>
      <c r="UPD235" s="173"/>
      <c r="UPE235" s="173"/>
      <c r="UPF235" s="173"/>
      <c r="UPG235" s="173"/>
      <c r="UPH235" s="173"/>
      <c r="UPI235" s="173"/>
      <c r="UPJ235" s="173"/>
      <c r="UPK235" s="173"/>
      <c r="UPL235" s="173"/>
      <c r="UPM235" s="173"/>
      <c r="UPN235" s="173"/>
      <c r="UPO235" s="173"/>
      <c r="UPP235" s="173"/>
      <c r="UPQ235" s="173"/>
      <c r="UPR235" s="173"/>
      <c r="UPS235" s="173"/>
      <c r="UPT235" s="173"/>
      <c r="UPU235" s="173"/>
      <c r="UPV235" s="173"/>
      <c r="UPW235" s="173"/>
      <c r="UPX235" s="173"/>
      <c r="UPY235" s="173"/>
      <c r="UPZ235" s="173"/>
      <c r="UQA235" s="173"/>
      <c r="UQB235" s="173"/>
      <c r="UQC235" s="173"/>
      <c r="UQD235" s="173"/>
      <c r="UQE235" s="173"/>
      <c r="UQF235" s="173"/>
      <c r="UQG235" s="173"/>
      <c r="UQH235" s="173"/>
      <c r="UQI235" s="173"/>
      <c r="UQJ235" s="173"/>
      <c r="UQK235" s="173"/>
      <c r="UQL235" s="173"/>
      <c r="UQM235" s="173"/>
      <c r="UQN235" s="173"/>
      <c r="UQO235" s="173"/>
      <c r="UQP235" s="173"/>
      <c r="UQQ235" s="173"/>
      <c r="UQR235" s="173"/>
      <c r="UQS235" s="173"/>
      <c r="UQT235" s="173"/>
      <c r="UQU235" s="173"/>
      <c r="UQV235" s="173"/>
      <c r="UQW235" s="173"/>
      <c r="UQX235" s="173"/>
      <c r="UQY235" s="173"/>
      <c r="UQZ235" s="173"/>
      <c r="URA235" s="173"/>
      <c r="URB235" s="173"/>
      <c r="URC235" s="173"/>
      <c r="URD235" s="173"/>
      <c r="URE235" s="173"/>
      <c r="URF235" s="173"/>
      <c r="URG235" s="173"/>
      <c r="URH235" s="173"/>
      <c r="URI235" s="173"/>
      <c r="URJ235" s="173"/>
      <c r="URK235" s="173"/>
      <c r="URL235" s="173"/>
      <c r="URM235" s="173"/>
      <c r="URN235" s="173"/>
      <c r="URO235" s="173"/>
      <c r="URP235" s="173"/>
      <c r="URQ235" s="173"/>
      <c r="URR235" s="173"/>
      <c r="URS235" s="173"/>
      <c r="URT235" s="173"/>
      <c r="URU235" s="173"/>
      <c r="URV235" s="173"/>
      <c r="URW235" s="173"/>
      <c r="URX235" s="173"/>
      <c r="URY235" s="173"/>
      <c r="URZ235" s="173"/>
      <c r="USA235" s="173"/>
      <c r="USB235" s="173"/>
      <c r="USC235" s="173"/>
      <c r="USD235" s="173"/>
      <c r="USE235" s="173"/>
      <c r="USF235" s="173"/>
      <c r="USG235" s="173"/>
      <c r="USH235" s="173"/>
      <c r="USI235" s="173"/>
      <c r="USJ235" s="173"/>
      <c r="USK235" s="173"/>
      <c r="USL235" s="173"/>
      <c r="USM235" s="173"/>
      <c r="USN235" s="173"/>
      <c r="USO235" s="173"/>
      <c r="USP235" s="173"/>
      <c r="USQ235" s="173"/>
      <c r="USR235" s="173"/>
      <c r="USS235" s="173"/>
      <c r="UST235" s="173"/>
      <c r="USU235" s="173"/>
      <c r="USV235" s="173"/>
      <c r="USW235" s="173"/>
      <c r="USX235" s="173"/>
      <c r="USY235" s="173"/>
      <c r="USZ235" s="173"/>
      <c r="UTA235" s="173"/>
      <c r="UTB235" s="173"/>
      <c r="UTC235" s="173"/>
      <c r="UTD235" s="173"/>
      <c r="UTE235" s="173"/>
      <c r="UTF235" s="173"/>
      <c r="UTG235" s="173"/>
      <c r="UTH235" s="173"/>
      <c r="UTI235" s="173"/>
      <c r="UTJ235" s="173"/>
      <c r="UTK235" s="173"/>
      <c r="UTL235" s="173"/>
      <c r="UTM235" s="173"/>
      <c r="UTN235" s="173"/>
      <c r="UTO235" s="173"/>
      <c r="UTP235" s="173"/>
      <c r="UTQ235" s="173"/>
      <c r="UTR235" s="173"/>
      <c r="UTS235" s="173"/>
      <c r="UTT235" s="173"/>
      <c r="UTU235" s="173"/>
      <c r="UTV235" s="173"/>
      <c r="UTW235" s="173"/>
      <c r="UTX235" s="173"/>
      <c r="UTY235" s="173"/>
      <c r="UTZ235" s="173"/>
      <c r="UUA235" s="173"/>
      <c r="UUB235" s="173"/>
      <c r="UUC235" s="173"/>
      <c r="UUD235" s="173"/>
      <c r="UUE235" s="173"/>
      <c r="UUF235" s="173"/>
      <c r="UUG235" s="173"/>
      <c r="UUH235" s="173"/>
      <c r="UUI235" s="173"/>
      <c r="UUJ235" s="173"/>
      <c r="UUK235" s="173"/>
      <c r="UUL235" s="173"/>
      <c r="UUM235" s="173"/>
      <c r="UUN235" s="173"/>
      <c r="UUO235" s="173"/>
      <c r="UUP235" s="173"/>
      <c r="UUQ235" s="173"/>
      <c r="UUR235" s="173"/>
      <c r="UUS235" s="173"/>
      <c r="UUT235" s="173"/>
      <c r="UUU235" s="173"/>
      <c r="UUV235" s="173"/>
      <c r="UUW235" s="173"/>
      <c r="UUX235" s="173"/>
      <c r="UUY235" s="173"/>
      <c r="UUZ235" s="173"/>
      <c r="UVA235" s="173"/>
      <c r="UVB235" s="173"/>
      <c r="UVC235" s="173"/>
      <c r="UVD235" s="173"/>
      <c r="UVE235" s="173"/>
      <c r="UVF235" s="173"/>
      <c r="UVG235" s="173"/>
      <c r="UVH235" s="173"/>
      <c r="UVI235" s="173"/>
      <c r="UVJ235" s="173"/>
      <c r="UVK235" s="173"/>
      <c r="UVL235" s="173"/>
      <c r="UVM235" s="173"/>
      <c r="UVN235" s="173"/>
      <c r="UVO235" s="173"/>
      <c r="UVP235" s="173"/>
      <c r="UVQ235" s="173"/>
      <c r="UVR235" s="173"/>
      <c r="UVS235" s="173"/>
      <c r="UVT235" s="173"/>
      <c r="UVU235" s="173"/>
      <c r="UVV235" s="173"/>
      <c r="UVW235" s="173"/>
      <c r="UVX235" s="173"/>
      <c r="UVY235" s="173"/>
      <c r="UVZ235" s="173"/>
      <c r="UWA235" s="173"/>
      <c r="UWB235" s="173"/>
      <c r="UWC235" s="173"/>
      <c r="UWD235" s="173"/>
      <c r="UWE235" s="173"/>
      <c r="UWF235" s="173"/>
      <c r="UWG235" s="173"/>
      <c r="UWH235" s="173"/>
      <c r="UWI235" s="173"/>
      <c r="UWJ235" s="173"/>
      <c r="UWK235" s="173"/>
      <c r="UWL235" s="173"/>
      <c r="UWM235" s="173"/>
      <c r="UWN235" s="173"/>
      <c r="UWO235" s="173"/>
      <c r="UWP235" s="173"/>
      <c r="UWQ235" s="173"/>
      <c r="UWR235" s="173"/>
      <c r="UWS235" s="173"/>
      <c r="UWT235" s="173"/>
      <c r="UWU235" s="173"/>
      <c r="UWV235" s="173"/>
      <c r="UWW235" s="173"/>
      <c r="UWX235" s="173"/>
      <c r="UWY235" s="173"/>
      <c r="UWZ235" s="173"/>
      <c r="UXA235" s="173"/>
      <c r="UXB235" s="173"/>
      <c r="UXC235" s="173"/>
      <c r="UXD235" s="173"/>
      <c r="UXE235" s="173"/>
      <c r="UXF235" s="173"/>
      <c r="UXG235" s="173"/>
      <c r="UXH235" s="173"/>
      <c r="UXI235" s="173"/>
      <c r="UXJ235" s="173"/>
      <c r="UXK235" s="173"/>
      <c r="UXL235" s="173"/>
      <c r="UXM235" s="173"/>
      <c r="UXN235" s="173"/>
      <c r="UXO235" s="173"/>
      <c r="UXP235" s="173"/>
      <c r="UXQ235" s="173"/>
      <c r="UXR235" s="173"/>
      <c r="UXS235" s="173"/>
      <c r="UXT235" s="173"/>
      <c r="UXU235" s="173"/>
      <c r="UXV235" s="173"/>
      <c r="UXW235" s="173"/>
      <c r="UXX235" s="173"/>
      <c r="UXY235" s="173"/>
      <c r="UXZ235" s="173"/>
      <c r="UYA235" s="173"/>
      <c r="UYB235" s="173"/>
      <c r="UYC235" s="173"/>
      <c r="UYD235" s="173"/>
      <c r="UYE235" s="173"/>
      <c r="UYF235" s="173"/>
      <c r="UYG235" s="173"/>
      <c r="UYH235" s="173"/>
      <c r="UYI235" s="173"/>
      <c r="UYJ235" s="173"/>
      <c r="UYK235" s="173"/>
      <c r="UYL235" s="173"/>
      <c r="UYM235" s="173"/>
      <c r="UYN235" s="173"/>
      <c r="UYO235" s="173"/>
      <c r="UYP235" s="173"/>
      <c r="UYQ235" s="173"/>
      <c r="UYR235" s="173"/>
      <c r="UYS235" s="173"/>
      <c r="UYT235" s="173"/>
      <c r="UYU235" s="173"/>
      <c r="UYV235" s="173"/>
      <c r="UYW235" s="173"/>
      <c r="UYX235" s="173"/>
      <c r="UYY235" s="173"/>
      <c r="UYZ235" s="173"/>
      <c r="UZA235" s="173"/>
      <c r="UZB235" s="173"/>
      <c r="UZC235" s="173"/>
      <c r="UZD235" s="173"/>
      <c r="UZE235" s="173"/>
      <c r="UZF235" s="173"/>
      <c r="UZG235" s="173"/>
      <c r="UZH235" s="173"/>
      <c r="UZI235" s="173"/>
      <c r="UZJ235" s="173"/>
      <c r="UZK235" s="173"/>
      <c r="UZL235" s="173"/>
      <c r="UZM235" s="173"/>
      <c r="UZN235" s="173"/>
      <c r="UZO235" s="173"/>
      <c r="UZP235" s="173"/>
      <c r="UZQ235" s="173"/>
      <c r="UZR235" s="173"/>
      <c r="UZS235" s="173"/>
      <c r="UZT235" s="173"/>
      <c r="UZU235" s="173"/>
      <c r="UZV235" s="173"/>
      <c r="UZW235" s="173"/>
      <c r="UZX235" s="173"/>
      <c r="UZY235" s="173"/>
      <c r="UZZ235" s="173"/>
      <c r="VAA235" s="173"/>
      <c r="VAB235" s="173"/>
      <c r="VAC235" s="173"/>
      <c r="VAD235" s="173"/>
      <c r="VAE235" s="173"/>
      <c r="VAF235" s="173"/>
      <c r="VAG235" s="173"/>
      <c r="VAH235" s="173"/>
      <c r="VAI235" s="173"/>
      <c r="VAJ235" s="173"/>
      <c r="VAK235" s="173"/>
      <c r="VAL235" s="173"/>
      <c r="VAM235" s="173"/>
      <c r="VAN235" s="173"/>
      <c r="VAO235" s="173"/>
      <c r="VAP235" s="173"/>
      <c r="VAQ235" s="173"/>
      <c r="VAR235" s="173"/>
      <c r="VAS235" s="173"/>
      <c r="VAT235" s="173"/>
      <c r="VAU235" s="173"/>
      <c r="VAV235" s="173"/>
      <c r="VAW235" s="173"/>
      <c r="VAX235" s="173"/>
      <c r="VAY235" s="173"/>
      <c r="VAZ235" s="173"/>
      <c r="VBA235" s="173"/>
      <c r="VBB235" s="173"/>
      <c r="VBC235" s="173"/>
      <c r="VBD235" s="173"/>
      <c r="VBE235" s="173"/>
      <c r="VBF235" s="173"/>
      <c r="VBG235" s="173"/>
      <c r="VBH235" s="173"/>
      <c r="VBI235" s="173"/>
      <c r="VBJ235" s="173"/>
      <c r="VBK235" s="173"/>
      <c r="VBL235" s="173"/>
      <c r="VBM235" s="173"/>
      <c r="VBN235" s="173"/>
      <c r="VBO235" s="173"/>
      <c r="VBP235" s="173"/>
      <c r="VBQ235" s="173"/>
      <c r="VBR235" s="173"/>
      <c r="VBS235" s="173"/>
      <c r="VBT235" s="173"/>
      <c r="VBU235" s="173"/>
      <c r="VBV235" s="173"/>
      <c r="VBW235" s="173"/>
      <c r="VBX235" s="173"/>
      <c r="VBY235" s="173"/>
      <c r="VBZ235" s="173"/>
      <c r="VCA235" s="173"/>
      <c r="VCB235" s="173"/>
      <c r="VCC235" s="173"/>
      <c r="VCD235" s="173"/>
      <c r="VCE235" s="173"/>
      <c r="VCF235" s="173"/>
      <c r="VCG235" s="173"/>
      <c r="VCH235" s="173"/>
      <c r="VCI235" s="173"/>
      <c r="VCJ235" s="173"/>
      <c r="VCK235" s="173"/>
      <c r="VCL235" s="173"/>
      <c r="VCM235" s="173"/>
      <c r="VCN235" s="173"/>
      <c r="VCO235" s="173"/>
      <c r="VCP235" s="173"/>
      <c r="VCQ235" s="173"/>
      <c r="VCR235" s="173"/>
      <c r="VCS235" s="173"/>
      <c r="VCT235" s="173"/>
      <c r="VCU235" s="173"/>
      <c r="VCV235" s="173"/>
      <c r="VCW235" s="173"/>
      <c r="VCX235" s="173"/>
      <c r="VCY235" s="173"/>
      <c r="VCZ235" s="173"/>
      <c r="VDA235" s="173"/>
      <c r="VDB235" s="173"/>
      <c r="VDC235" s="173"/>
      <c r="VDD235" s="173"/>
      <c r="VDE235" s="173"/>
      <c r="VDF235" s="173"/>
      <c r="VDG235" s="173"/>
      <c r="VDH235" s="173"/>
      <c r="VDI235" s="173"/>
      <c r="VDJ235" s="173"/>
      <c r="VDK235" s="173"/>
      <c r="VDL235" s="173"/>
      <c r="VDM235" s="173"/>
      <c r="VDN235" s="173"/>
      <c r="VDO235" s="173"/>
      <c r="VDP235" s="173"/>
      <c r="VDQ235" s="173"/>
      <c r="VDR235" s="173"/>
      <c r="VDS235" s="173"/>
      <c r="VDT235" s="173"/>
      <c r="VDU235" s="173"/>
      <c r="VDV235" s="173"/>
      <c r="VDW235" s="173"/>
      <c r="VDX235" s="173"/>
      <c r="VDY235" s="173"/>
      <c r="VDZ235" s="173"/>
      <c r="VEA235" s="173"/>
      <c r="VEB235" s="173"/>
      <c r="VEC235" s="173"/>
      <c r="VED235" s="173"/>
      <c r="VEE235" s="173"/>
      <c r="VEF235" s="173"/>
      <c r="VEG235" s="173"/>
      <c r="VEH235" s="173"/>
      <c r="VEI235" s="173"/>
      <c r="VEJ235" s="173"/>
      <c r="VEK235" s="173"/>
      <c r="VEL235" s="173"/>
      <c r="VEM235" s="173"/>
      <c r="VEN235" s="173"/>
      <c r="VEO235" s="173"/>
      <c r="VEP235" s="173"/>
      <c r="VEQ235" s="173"/>
      <c r="VER235" s="173"/>
      <c r="VES235" s="173"/>
      <c r="VET235" s="173"/>
      <c r="VEU235" s="173"/>
      <c r="VEV235" s="173"/>
      <c r="VEW235" s="173"/>
      <c r="VEX235" s="173"/>
      <c r="VEY235" s="173"/>
      <c r="VEZ235" s="173"/>
      <c r="VFA235" s="173"/>
      <c r="VFB235" s="173"/>
      <c r="VFC235" s="173"/>
      <c r="VFD235" s="173"/>
      <c r="VFE235" s="173"/>
      <c r="VFF235" s="173"/>
      <c r="VFG235" s="173"/>
      <c r="VFH235" s="173"/>
      <c r="VFI235" s="173"/>
      <c r="VFJ235" s="173"/>
      <c r="VFK235" s="173"/>
      <c r="VFL235" s="173"/>
      <c r="VFM235" s="173"/>
      <c r="VFN235" s="173"/>
      <c r="VFO235" s="173"/>
      <c r="VFP235" s="173"/>
      <c r="VFQ235" s="173"/>
      <c r="VFR235" s="173"/>
      <c r="VFS235" s="173"/>
      <c r="VFT235" s="173"/>
      <c r="VFU235" s="173"/>
      <c r="VFV235" s="173"/>
      <c r="VFW235" s="173"/>
      <c r="VFX235" s="173"/>
      <c r="VFY235" s="173"/>
      <c r="VFZ235" s="173"/>
      <c r="VGA235" s="173"/>
      <c r="VGB235" s="173"/>
      <c r="VGC235" s="173"/>
      <c r="VGD235" s="173"/>
      <c r="VGE235" s="173"/>
      <c r="VGF235" s="173"/>
      <c r="VGG235" s="173"/>
      <c r="VGH235" s="173"/>
      <c r="VGI235" s="173"/>
      <c r="VGJ235" s="173"/>
      <c r="VGK235" s="173"/>
      <c r="VGL235" s="173"/>
      <c r="VGM235" s="173"/>
      <c r="VGN235" s="173"/>
      <c r="VGO235" s="173"/>
      <c r="VGP235" s="173"/>
      <c r="VGQ235" s="173"/>
      <c r="VGR235" s="173"/>
      <c r="VGS235" s="173"/>
      <c r="VGT235" s="173"/>
      <c r="VGU235" s="173"/>
      <c r="VGV235" s="173"/>
      <c r="VGW235" s="173"/>
      <c r="VGX235" s="173"/>
      <c r="VGY235" s="173"/>
      <c r="VGZ235" s="173"/>
      <c r="VHA235" s="173"/>
      <c r="VHB235" s="173"/>
      <c r="VHC235" s="173"/>
      <c r="VHD235" s="173"/>
      <c r="VHE235" s="173"/>
      <c r="VHF235" s="173"/>
      <c r="VHG235" s="173"/>
      <c r="VHH235" s="173"/>
      <c r="VHI235" s="173"/>
      <c r="VHJ235" s="173"/>
      <c r="VHK235" s="173"/>
      <c r="VHL235" s="173"/>
      <c r="VHM235" s="173"/>
      <c r="VHN235" s="173"/>
      <c r="VHO235" s="173"/>
      <c r="VHP235" s="173"/>
      <c r="VHQ235" s="173"/>
      <c r="VHR235" s="173"/>
      <c r="VHS235" s="173"/>
      <c r="VHT235" s="173"/>
      <c r="VHU235" s="173"/>
      <c r="VHV235" s="173"/>
      <c r="VHW235" s="173"/>
      <c r="VHX235" s="173"/>
      <c r="VHY235" s="173"/>
      <c r="VHZ235" s="173"/>
      <c r="VIA235" s="173"/>
      <c r="VIB235" s="173"/>
      <c r="VIC235" s="173"/>
      <c r="VID235" s="173"/>
      <c r="VIE235" s="173"/>
      <c r="VIF235" s="173"/>
      <c r="VIG235" s="173"/>
      <c r="VIH235" s="173"/>
      <c r="VII235" s="173"/>
      <c r="VIJ235" s="173"/>
      <c r="VIK235" s="173"/>
      <c r="VIL235" s="173"/>
      <c r="VIM235" s="173"/>
      <c r="VIN235" s="173"/>
      <c r="VIO235" s="173"/>
      <c r="VIP235" s="173"/>
      <c r="VIQ235" s="173"/>
      <c r="VIR235" s="173"/>
      <c r="VIS235" s="173"/>
      <c r="VIT235" s="173"/>
      <c r="VIU235" s="173"/>
      <c r="VIV235" s="173"/>
      <c r="VIW235" s="173"/>
      <c r="VIX235" s="173"/>
      <c r="VIY235" s="173"/>
      <c r="VIZ235" s="173"/>
      <c r="VJA235" s="173"/>
      <c r="VJB235" s="173"/>
      <c r="VJC235" s="173"/>
      <c r="VJD235" s="173"/>
      <c r="VJE235" s="173"/>
      <c r="VJF235" s="173"/>
      <c r="VJG235" s="173"/>
      <c r="VJH235" s="173"/>
      <c r="VJI235" s="173"/>
      <c r="VJJ235" s="173"/>
      <c r="VJK235" s="173"/>
      <c r="VJL235" s="173"/>
      <c r="VJM235" s="173"/>
      <c r="VJN235" s="173"/>
      <c r="VJO235" s="173"/>
      <c r="VJP235" s="173"/>
      <c r="VJQ235" s="173"/>
      <c r="VJR235" s="173"/>
      <c r="VJS235" s="173"/>
      <c r="VJT235" s="173"/>
      <c r="VJU235" s="173"/>
      <c r="VJV235" s="173"/>
      <c r="VJW235" s="173"/>
      <c r="VJX235" s="173"/>
      <c r="VJY235" s="173"/>
      <c r="VJZ235" s="173"/>
      <c r="VKA235" s="173"/>
      <c r="VKB235" s="173"/>
      <c r="VKC235" s="173"/>
      <c r="VKD235" s="173"/>
      <c r="VKE235" s="173"/>
      <c r="VKF235" s="173"/>
      <c r="VKG235" s="173"/>
      <c r="VKH235" s="173"/>
      <c r="VKI235" s="173"/>
      <c r="VKJ235" s="173"/>
      <c r="VKK235" s="173"/>
      <c r="VKL235" s="173"/>
      <c r="VKM235" s="173"/>
      <c r="VKN235" s="173"/>
      <c r="VKO235" s="173"/>
      <c r="VKP235" s="173"/>
      <c r="VKQ235" s="173"/>
      <c r="VKR235" s="173"/>
      <c r="VKS235" s="173"/>
      <c r="VKT235" s="173"/>
      <c r="VKU235" s="173"/>
      <c r="VKV235" s="173"/>
      <c r="VKW235" s="173"/>
      <c r="VKX235" s="173"/>
      <c r="VKY235" s="173"/>
      <c r="VKZ235" s="173"/>
      <c r="VLA235" s="173"/>
      <c r="VLB235" s="173"/>
      <c r="VLC235" s="173"/>
      <c r="VLD235" s="173"/>
      <c r="VLE235" s="173"/>
      <c r="VLF235" s="173"/>
      <c r="VLG235" s="173"/>
      <c r="VLH235" s="173"/>
      <c r="VLI235" s="173"/>
      <c r="VLJ235" s="173"/>
      <c r="VLK235" s="173"/>
      <c r="VLL235" s="173"/>
      <c r="VLM235" s="173"/>
      <c r="VLN235" s="173"/>
      <c r="VLO235" s="173"/>
      <c r="VLP235" s="173"/>
      <c r="VLQ235" s="173"/>
      <c r="VLR235" s="173"/>
      <c r="VLS235" s="173"/>
      <c r="VLT235" s="173"/>
      <c r="VLU235" s="173"/>
      <c r="VLV235" s="173"/>
      <c r="VLW235" s="173"/>
      <c r="VLX235" s="173"/>
      <c r="VLY235" s="173"/>
      <c r="VLZ235" s="173"/>
      <c r="VMA235" s="173"/>
      <c r="VMB235" s="173"/>
      <c r="VMC235" s="173"/>
      <c r="VMD235" s="173"/>
      <c r="VME235" s="173"/>
      <c r="VMF235" s="173"/>
      <c r="VMG235" s="173"/>
      <c r="VMH235" s="173"/>
      <c r="VMI235" s="173"/>
      <c r="VMJ235" s="173"/>
      <c r="VMK235" s="173"/>
      <c r="VML235" s="173"/>
      <c r="VMM235" s="173"/>
      <c r="VMN235" s="173"/>
      <c r="VMO235" s="173"/>
      <c r="VMP235" s="173"/>
      <c r="VMQ235" s="173"/>
      <c r="VMR235" s="173"/>
      <c r="VMS235" s="173"/>
      <c r="VMT235" s="173"/>
      <c r="VMU235" s="173"/>
      <c r="VMV235" s="173"/>
      <c r="VMW235" s="173"/>
      <c r="VMX235" s="173"/>
      <c r="VMY235" s="173"/>
      <c r="VMZ235" s="173"/>
      <c r="VNA235" s="173"/>
      <c r="VNB235" s="173"/>
      <c r="VNC235" s="173"/>
      <c r="VND235" s="173"/>
      <c r="VNE235" s="173"/>
      <c r="VNF235" s="173"/>
      <c r="VNG235" s="173"/>
      <c r="VNH235" s="173"/>
      <c r="VNI235" s="173"/>
      <c r="VNJ235" s="173"/>
      <c r="VNK235" s="173"/>
      <c r="VNL235" s="173"/>
      <c r="VNM235" s="173"/>
      <c r="VNN235" s="173"/>
      <c r="VNO235" s="173"/>
      <c r="VNP235" s="173"/>
      <c r="VNQ235" s="173"/>
      <c r="VNR235" s="173"/>
      <c r="VNS235" s="173"/>
      <c r="VNT235" s="173"/>
      <c r="VNU235" s="173"/>
      <c r="VNV235" s="173"/>
      <c r="VNW235" s="173"/>
      <c r="VNX235" s="173"/>
      <c r="VNY235" s="173"/>
      <c r="VNZ235" s="173"/>
      <c r="VOA235" s="173"/>
      <c r="VOB235" s="173"/>
      <c r="VOC235" s="173"/>
      <c r="VOD235" s="173"/>
      <c r="VOE235" s="173"/>
      <c r="VOF235" s="173"/>
      <c r="VOG235" s="173"/>
      <c r="VOH235" s="173"/>
      <c r="VOI235" s="173"/>
      <c r="VOJ235" s="173"/>
      <c r="VOK235" s="173"/>
      <c r="VOL235" s="173"/>
      <c r="VOM235" s="173"/>
      <c r="VON235" s="173"/>
      <c r="VOO235" s="173"/>
      <c r="VOP235" s="173"/>
      <c r="VOQ235" s="173"/>
      <c r="VOR235" s="173"/>
      <c r="VOS235" s="173"/>
      <c r="VOT235" s="173"/>
      <c r="VOU235" s="173"/>
      <c r="VOV235" s="173"/>
      <c r="VOW235" s="173"/>
      <c r="VOX235" s="173"/>
      <c r="VOY235" s="173"/>
      <c r="VOZ235" s="173"/>
      <c r="VPA235" s="173"/>
      <c r="VPB235" s="173"/>
      <c r="VPC235" s="173"/>
      <c r="VPD235" s="173"/>
      <c r="VPE235" s="173"/>
      <c r="VPF235" s="173"/>
      <c r="VPG235" s="173"/>
      <c r="VPH235" s="173"/>
      <c r="VPI235" s="173"/>
      <c r="VPJ235" s="173"/>
      <c r="VPK235" s="173"/>
      <c r="VPL235" s="173"/>
      <c r="VPM235" s="173"/>
      <c r="VPN235" s="173"/>
      <c r="VPO235" s="173"/>
      <c r="VPP235" s="173"/>
      <c r="VPQ235" s="173"/>
      <c r="VPR235" s="173"/>
      <c r="VPS235" s="173"/>
      <c r="VPT235" s="173"/>
      <c r="VPU235" s="173"/>
      <c r="VPV235" s="173"/>
      <c r="VPW235" s="173"/>
      <c r="VPX235" s="173"/>
      <c r="VPY235" s="173"/>
      <c r="VPZ235" s="173"/>
      <c r="VQA235" s="173"/>
      <c r="VQB235" s="173"/>
      <c r="VQC235" s="173"/>
      <c r="VQD235" s="173"/>
      <c r="VQE235" s="173"/>
      <c r="VQF235" s="173"/>
      <c r="VQG235" s="173"/>
      <c r="VQH235" s="173"/>
      <c r="VQI235" s="173"/>
      <c r="VQJ235" s="173"/>
      <c r="VQK235" s="173"/>
      <c r="VQL235" s="173"/>
      <c r="VQM235" s="173"/>
      <c r="VQN235" s="173"/>
      <c r="VQO235" s="173"/>
      <c r="VQP235" s="173"/>
      <c r="VQQ235" s="173"/>
      <c r="VQR235" s="173"/>
      <c r="VQS235" s="173"/>
      <c r="VQT235" s="173"/>
      <c r="VQU235" s="173"/>
      <c r="VQV235" s="173"/>
      <c r="VQW235" s="173"/>
      <c r="VQX235" s="173"/>
      <c r="VQY235" s="173"/>
      <c r="VQZ235" s="173"/>
      <c r="VRA235" s="173"/>
      <c r="VRB235" s="173"/>
      <c r="VRC235" s="173"/>
      <c r="VRD235" s="173"/>
      <c r="VRE235" s="173"/>
      <c r="VRF235" s="173"/>
      <c r="VRG235" s="173"/>
      <c r="VRH235" s="173"/>
      <c r="VRI235" s="173"/>
      <c r="VRJ235" s="173"/>
      <c r="VRK235" s="173"/>
      <c r="VRL235" s="173"/>
      <c r="VRM235" s="173"/>
      <c r="VRN235" s="173"/>
      <c r="VRO235" s="173"/>
      <c r="VRP235" s="173"/>
      <c r="VRQ235" s="173"/>
      <c r="VRR235" s="173"/>
      <c r="VRS235" s="173"/>
      <c r="VRT235" s="173"/>
      <c r="VRU235" s="173"/>
      <c r="VRV235" s="173"/>
      <c r="VRW235" s="173"/>
      <c r="VRX235" s="173"/>
      <c r="VRY235" s="173"/>
      <c r="VRZ235" s="173"/>
      <c r="VSA235" s="173"/>
      <c r="VSB235" s="173"/>
      <c r="VSC235" s="173"/>
      <c r="VSD235" s="173"/>
      <c r="VSE235" s="173"/>
      <c r="VSF235" s="173"/>
      <c r="VSG235" s="173"/>
      <c r="VSH235" s="173"/>
      <c r="VSI235" s="173"/>
      <c r="VSJ235" s="173"/>
      <c r="VSK235" s="173"/>
      <c r="VSL235" s="173"/>
      <c r="VSM235" s="173"/>
      <c r="VSN235" s="173"/>
      <c r="VSO235" s="173"/>
      <c r="VSP235" s="173"/>
      <c r="VSQ235" s="173"/>
      <c r="VSR235" s="173"/>
      <c r="VSS235" s="173"/>
      <c r="VST235" s="173"/>
      <c r="VSU235" s="173"/>
      <c r="VSV235" s="173"/>
      <c r="VSW235" s="173"/>
      <c r="VSX235" s="173"/>
      <c r="VSY235" s="173"/>
      <c r="VSZ235" s="173"/>
      <c r="VTA235" s="173"/>
      <c r="VTB235" s="173"/>
      <c r="VTC235" s="173"/>
      <c r="VTD235" s="173"/>
      <c r="VTE235" s="173"/>
      <c r="VTF235" s="173"/>
      <c r="VTG235" s="173"/>
      <c r="VTH235" s="173"/>
      <c r="VTI235" s="173"/>
      <c r="VTJ235" s="173"/>
      <c r="VTK235" s="173"/>
      <c r="VTL235" s="173"/>
      <c r="VTM235" s="173"/>
      <c r="VTN235" s="173"/>
      <c r="VTO235" s="173"/>
      <c r="VTP235" s="173"/>
      <c r="VTQ235" s="173"/>
      <c r="VTR235" s="173"/>
      <c r="VTS235" s="173"/>
      <c r="VTT235" s="173"/>
      <c r="VTU235" s="173"/>
      <c r="VTV235" s="173"/>
      <c r="VTW235" s="173"/>
      <c r="VTX235" s="173"/>
      <c r="VTY235" s="173"/>
      <c r="VTZ235" s="173"/>
      <c r="VUA235" s="173"/>
      <c r="VUB235" s="173"/>
      <c r="VUC235" s="173"/>
      <c r="VUD235" s="173"/>
      <c r="VUE235" s="173"/>
      <c r="VUF235" s="173"/>
      <c r="VUG235" s="173"/>
      <c r="VUH235" s="173"/>
      <c r="VUI235" s="173"/>
      <c r="VUJ235" s="173"/>
      <c r="VUK235" s="173"/>
      <c r="VUL235" s="173"/>
      <c r="VUM235" s="173"/>
      <c r="VUN235" s="173"/>
      <c r="VUO235" s="173"/>
      <c r="VUP235" s="173"/>
      <c r="VUQ235" s="173"/>
      <c r="VUR235" s="173"/>
      <c r="VUS235" s="173"/>
      <c r="VUT235" s="173"/>
      <c r="VUU235" s="173"/>
      <c r="VUV235" s="173"/>
      <c r="VUW235" s="173"/>
      <c r="VUX235" s="173"/>
      <c r="VUY235" s="173"/>
      <c r="VUZ235" s="173"/>
      <c r="VVA235" s="173"/>
      <c r="VVB235" s="173"/>
      <c r="VVC235" s="173"/>
      <c r="VVD235" s="173"/>
      <c r="VVE235" s="173"/>
      <c r="VVF235" s="173"/>
      <c r="VVG235" s="173"/>
      <c r="VVH235" s="173"/>
      <c r="VVI235" s="173"/>
      <c r="VVJ235" s="173"/>
      <c r="VVK235" s="173"/>
      <c r="VVL235" s="173"/>
      <c r="VVM235" s="173"/>
      <c r="VVN235" s="173"/>
      <c r="VVO235" s="173"/>
      <c r="VVP235" s="173"/>
      <c r="VVQ235" s="173"/>
      <c r="VVR235" s="173"/>
      <c r="VVS235" s="173"/>
      <c r="VVT235" s="173"/>
      <c r="VVU235" s="173"/>
      <c r="VVV235" s="173"/>
      <c r="VVW235" s="173"/>
      <c r="VVX235" s="173"/>
      <c r="VVY235" s="173"/>
      <c r="VVZ235" s="173"/>
      <c r="VWA235" s="173"/>
      <c r="VWB235" s="173"/>
      <c r="VWC235" s="173"/>
      <c r="VWD235" s="173"/>
      <c r="VWE235" s="173"/>
      <c r="VWF235" s="173"/>
      <c r="VWG235" s="173"/>
      <c r="VWH235" s="173"/>
      <c r="VWI235" s="173"/>
      <c r="VWJ235" s="173"/>
      <c r="VWK235" s="173"/>
      <c r="VWL235" s="173"/>
      <c r="VWM235" s="173"/>
      <c r="VWN235" s="173"/>
      <c r="VWO235" s="173"/>
      <c r="VWP235" s="173"/>
      <c r="VWQ235" s="173"/>
      <c r="VWR235" s="173"/>
      <c r="VWS235" s="173"/>
      <c r="VWT235" s="173"/>
      <c r="VWU235" s="173"/>
      <c r="VWV235" s="173"/>
      <c r="VWW235" s="173"/>
      <c r="VWX235" s="173"/>
      <c r="VWY235" s="173"/>
      <c r="VWZ235" s="173"/>
      <c r="VXA235" s="173"/>
      <c r="VXB235" s="173"/>
      <c r="VXC235" s="173"/>
      <c r="VXD235" s="173"/>
      <c r="VXE235" s="173"/>
      <c r="VXF235" s="173"/>
      <c r="VXG235" s="173"/>
      <c r="VXH235" s="173"/>
      <c r="VXI235" s="173"/>
      <c r="VXJ235" s="173"/>
      <c r="VXK235" s="173"/>
      <c r="VXL235" s="173"/>
      <c r="VXM235" s="173"/>
      <c r="VXN235" s="173"/>
      <c r="VXO235" s="173"/>
      <c r="VXP235" s="173"/>
      <c r="VXQ235" s="173"/>
      <c r="VXR235" s="173"/>
      <c r="VXS235" s="173"/>
      <c r="VXT235" s="173"/>
      <c r="VXU235" s="173"/>
      <c r="VXV235" s="173"/>
      <c r="VXW235" s="173"/>
      <c r="VXX235" s="173"/>
      <c r="VXY235" s="173"/>
      <c r="VXZ235" s="173"/>
      <c r="VYA235" s="173"/>
      <c r="VYB235" s="173"/>
      <c r="VYC235" s="173"/>
      <c r="VYD235" s="173"/>
      <c r="VYE235" s="173"/>
      <c r="VYF235" s="173"/>
      <c r="VYG235" s="173"/>
      <c r="VYH235" s="173"/>
      <c r="VYI235" s="173"/>
      <c r="VYJ235" s="173"/>
      <c r="VYK235" s="173"/>
      <c r="VYL235" s="173"/>
      <c r="VYM235" s="173"/>
      <c r="VYN235" s="173"/>
      <c r="VYO235" s="173"/>
      <c r="VYP235" s="173"/>
      <c r="VYQ235" s="173"/>
      <c r="VYR235" s="173"/>
      <c r="VYS235" s="173"/>
      <c r="VYT235" s="173"/>
      <c r="VYU235" s="173"/>
      <c r="VYV235" s="173"/>
      <c r="VYW235" s="173"/>
      <c r="VYX235" s="173"/>
      <c r="VYY235" s="173"/>
      <c r="VYZ235" s="173"/>
      <c r="VZA235" s="173"/>
      <c r="VZB235" s="173"/>
      <c r="VZC235" s="173"/>
      <c r="VZD235" s="173"/>
      <c r="VZE235" s="173"/>
      <c r="VZF235" s="173"/>
      <c r="VZG235" s="173"/>
      <c r="VZH235" s="173"/>
      <c r="VZI235" s="173"/>
      <c r="VZJ235" s="173"/>
      <c r="VZK235" s="173"/>
      <c r="VZL235" s="173"/>
      <c r="VZM235" s="173"/>
      <c r="VZN235" s="173"/>
      <c r="VZO235" s="173"/>
      <c r="VZP235" s="173"/>
      <c r="VZQ235" s="173"/>
      <c r="VZR235" s="173"/>
      <c r="VZS235" s="173"/>
      <c r="VZT235" s="173"/>
      <c r="VZU235" s="173"/>
      <c r="VZV235" s="173"/>
      <c r="VZW235" s="173"/>
      <c r="VZX235" s="173"/>
      <c r="VZY235" s="173"/>
      <c r="VZZ235" s="173"/>
      <c r="WAA235" s="173"/>
      <c r="WAB235" s="173"/>
      <c r="WAC235" s="173"/>
      <c r="WAD235" s="173"/>
      <c r="WAE235" s="173"/>
      <c r="WAF235" s="173"/>
      <c r="WAG235" s="173"/>
      <c r="WAH235" s="173"/>
      <c r="WAI235" s="173"/>
      <c r="WAJ235" s="173"/>
      <c r="WAK235" s="173"/>
      <c r="WAL235" s="173"/>
      <c r="WAM235" s="173"/>
      <c r="WAN235" s="173"/>
      <c r="WAO235" s="173"/>
      <c r="WAP235" s="173"/>
      <c r="WAQ235" s="173"/>
      <c r="WAR235" s="173"/>
      <c r="WAS235" s="173"/>
      <c r="WAT235" s="173"/>
      <c r="WAU235" s="173"/>
      <c r="WAV235" s="173"/>
      <c r="WAW235" s="173"/>
      <c r="WAX235" s="173"/>
      <c r="WAY235" s="173"/>
      <c r="WAZ235" s="173"/>
      <c r="WBA235" s="173"/>
      <c r="WBB235" s="173"/>
      <c r="WBC235" s="173"/>
      <c r="WBD235" s="173"/>
      <c r="WBE235" s="173"/>
      <c r="WBF235" s="173"/>
      <c r="WBG235" s="173"/>
      <c r="WBH235" s="173"/>
      <c r="WBI235" s="173"/>
      <c r="WBJ235" s="173"/>
      <c r="WBK235" s="173"/>
      <c r="WBL235" s="173"/>
      <c r="WBM235" s="173"/>
      <c r="WBN235" s="173"/>
      <c r="WBO235" s="173"/>
      <c r="WBP235" s="173"/>
      <c r="WBQ235" s="173"/>
      <c r="WBR235" s="173"/>
      <c r="WBS235" s="173"/>
      <c r="WBT235" s="173"/>
      <c r="WBU235" s="173"/>
      <c r="WBV235" s="173"/>
      <c r="WBW235" s="173"/>
      <c r="WBX235" s="173"/>
      <c r="WBY235" s="173"/>
      <c r="WBZ235" s="173"/>
      <c r="WCA235" s="173"/>
      <c r="WCB235" s="173"/>
      <c r="WCC235" s="173"/>
      <c r="WCD235" s="173"/>
      <c r="WCE235" s="173"/>
      <c r="WCF235" s="173"/>
      <c r="WCG235" s="173"/>
      <c r="WCH235" s="173"/>
      <c r="WCI235" s="173"/>
      <c r="WCJ235" s="173"/>
      <c r="WCK235" s="173"/>
      <c r="WCL235" s="173"/>
      <c r="WCM235" s="173"/>
      <c r="WCN235" s="173"/>
      <c r="WCO235" s="173"/>
      <c r="WCP235" s="173"/>
      <c r="WCQ235" s="173"/>
      <c r="WCR235" s="173"/>
      <c r="WCS235" s="173"/>
      <c r="WCT235" s="173"/>
      <c r="WCU235" s="173"/>
      <c r="WCV235" s="173"/>
      <c r="WCW235" s="173"/>
      <c r="WCX235" s="173"/>
      <c r="WCY235" s="173"/>
      <c r="WCZ235" s="173"/>
      <c r="WDA235" s="173"/>
      <c r="WDB235" s="173"/>
      <c r="WDC235" s="173"/>
      <c r="WDD235" s="173"/>
      <c r="WDE235" s="173"/>
      <c r="WDF235" s="173"/>
      <c r="WDG235" s="173"/>
      <c r="WDH235" s="173"/>
      <c r="WDI235" s="173"/>
      <c r="WDJ235" s="173"/>
      <c r="WDK235" s="173"/>
      <c r="WDL235" s="173"/>
      <c r="WDM235" s="173"/>
      <c r="WDN235" s="173"/>
      <c r="WDO235" s="173"/>
      <c r="WDP235" s="173"/>
      <c r="WDQ235" s="173"/>
      <c r="WDR235" s="173"/>
      <c r="WDS235" s="173"/>
      <c r="WDT235" s="173"/>
      <c r="WDU235" s="173"/>
      <c r="WDV235" s="173"/>
      <c r="WDW235" s="173"/>
      <c r="WDX235" s="173"/>
      <c r="WDY235" s="173"/>
      <c r="WDZ235" s="173"/>
      <c r="WEA235" s="173"/>
      <c r="WEB235" s="173"/>
      <c r="WEC235" s="173"/>
      <c r="WED235" s="173"/>
      <c r="WEE235" s="173"/>
      <c r="WEF235" s="173"/>
      <c r="WEG235" s="173"/>
      <c r="WEH235" s="173"/>
      <c r="WEI235" s="173"/>
      <c r="WEJ235" s="173"/>
      <c r="WEK235" s="173"/>
      <c r="WEL235" s="173"/>
      <c r="WEM235" s="173"/>
      <c r="WEN235" s="173"/>
      <c r="WEO235" s="173"/>
      <c r="WEP235" s="173"/>
      <c r="WEQ235" s="173"/>
      <c r="WER235" s="173"/>
      <c r="WES235" s="173"/>
      <c r="WET235" s="173"/>
      <c r="WEU235" s="173"/>
      <c r="WEV235" s="173"/>
      <c r="WEW235" s="173"/>
      <c r="WEX235" s="173"/>
      <c r="WEY235" s="173"/>
      <c r="WEZ235" s="173"/>
      <c r="WFA235" s="173"/>
      <c r="WFB235" s="173"/>
      <c r="WFC235" s="173"/>
      <c r="WFD235" s="173"/>
      <c r="WFE235" s="173"/>
      <c r="WFF235" s="173"/>
      <c r="WFG235" s="173"/>
      <c r="WFH235" s="173"/>
      <c r="WFI235" s="173"/>
      <c r="WFJ235" s="173"/>
      <c r="WFK235" s="173"/>
      <c r="WFL235" s="173"/>
      <c r="WFM235" s="173"/>
      <c r="WFN235" s="173"/>
      <c r="WFO235" s="173"/>
      <c r="WFP235" s="173"/>
      <c r="WFQ235" s="173"/>
      <c r="WFR235" s="173"/>
      <c r="WFS235" s="173"/>
      <c r="WFT235" s="173"/>
      <c r="WFU235" s="173"/>
      <c r="WFV235" s="173"/>
      <c r="WFW235" s="173"/>
      <c r="WFX235" s="173"/>
      <c r="WFY235" s="173"/>
      <c r="WFZ235" s="173"/>
      <c r="WGA235" s="173"/>
      <c r="WGB235" s="173"/>
      <c r="WGC235" s="173"/>
      <c r="WGD235" s="173"/>
      <c r="WGE235" s="173"/>
      <c r="WGF235" s="173"/>
      <c r="WGG235" s="173"/>
      <c r="WGH235" s="173"/>
      <c r="WGI235" s="173"/>
      <c r="WGJ235" s="173"/>
      <c r="WGK235" s="173"/>
      <c r="WGL235" s="173"/>
      <c r="WGM235" s="173"/>
      <c r="WGN235" s="173"/>
      <c r="WGO235" s="173"/>
      <c r="WGP235" s="173"/>
      <c r="WGQ235" s="173"/>
      <c r="WGR235" s="173"/>
      <c r="WGS235" s="173"/>
      <c r="WGT235" s="173"/>
      <c r="WGU235" s="173"/>
      <c r="WGV235" s="173"/>
      <c r="WGW235" s="173"/>
      <c r="WGX235" s="173"/>
      <c r="WGY235" s="173"/>
      <c r="WGZ235" s="173"/>
      <c r="WHA235" s="173"/>
      <c r="WHB235" s="173"/>
      <c r="WHC235" s="173"/>
      <c r="WHD235" s="173"/>
      <c r="WHE235" s="173"/>
      <c r="WHF235" s="173"/>
      <c r="WHG235" s="173"/>
      <c r="WHH235" s="173"/>
      <c r="WHI235" s="173"/>
      <c r="WHJ235" s="173"/>
      <c r="WHK235" s="173"/>
      <c r="WHL235" s="173"/>
      <c r="WHM235" s="173"/>
      <c r="WHN235" s="173"/>
      <c r="WHO235" s="173"/>
      <c r="WHP235" s="173"/>
      <c r="WHQ235" s="173"/>
      <c r="WHR235" s="173"/>
      <c r="WHS235" s="173"/>
      <c r="WHT235" s="173"/>
      <c r="WHU235" s="173"/>
      <c r="WHV235" s="173"/>
      <c r="WHW235" s="173"/>
      <c r="WHX235" s="173"/>
      <c r="WHY235" s="173"/>
      <c r="WHZ235" s="173"/>
      <c r="WIA235" s="173"/>
      <c r="WIB235" s="173"/>
      <c r="WIC235" s="173"/>
      <c r="WID235" s="173"/>
      <c r="WIE235" s="173"/>
      <c r="WIF235" s="173"/>
      <c r="WIG235" s="173"/>
      <c r="WIH235" s="173"/>
      <c r="WII235" s="173"/>
      <c r="WIJ235" s="173"/>
      <c r="WIK235" s="173"/>
      <c r="WIL235" s="173"/>
      <c r="WIM235" s="173"/>
      <c r="WIN235" s="173"/>
      <c r="WIO235" s="173"/>
      <c r="WIP235" s="173"/>
      <c r="WIQ235" s="173"/>
      <c r="WIR235" s="173"/>
      <c r="WIS235" s="173"/>
      <c r="WIT235" s="173"/>
      <c r="WIU235" s="173"/>
      <c r="WIV235" s="173"/>
      <c r="WIW235" s="173"/>
      <c r="WIX235" s="173"/>
      <c r="WIY235" s="173"/>
      <c r="WIZ235" s="173"/>
      <c r="WJA235" s="173"/>
      <c r="WJB235" s="173"/>
      <c r="WJC235" s="173"/>
      <c r="WJD235" s="173"/>
      <c r="WJE235" s="173"/>
      <c r="WJF235" s="173"/>
      <c r="WJG235" s="173"/>
      <c r="WJH235" s="173"/>
      <c r="WJI235" s="173"/>
      <c r="WJJ235" s="173"/>
      <c r="WJK235" s="173"/>
      <c r="WJL235" s="173"/>
      <c r="WJM235" s="173"/>
      <c r="WJN235" s="173"/>
      <c r="WJO235" s="173"/>
      <c r="WJP235" s="173"/>
      <c r="WJQ235" s="173"/>
      <c r="WJR235" s="173"/>
      <c r="WJS235" s="173"/>
      <c r="WJT235" s="173"/>
      <c r="WJU235" s="173"/>
      <c r="WJV235" s="173"/>
      <c r="WJW235" s="173"/>
      <c r="WJX235" s="173"/>
      <c r="WJY235" s="173"/>
      <c r="WJZ235" s="173"/>
      <c r="WKA235" s="173"/>
      <c r="WKB235" s="173"/>
      <c r="WKC235" s="173"/>
      <c r="WKD235" s="173"/>
      <c r="WKE235" s="173"/>
      <c r="WKF235" s="173"/>
      <c r="WKG235" s="173"/>
      <c r="WKH235" s="173"/>
      <c r="WKI235" s="173"/>
      <c r="WKJ235" s="173"/>
      <c r="WKK235" s="173"/>
      <c r="WKL235" s="173"/>
      <c r="WKM235" s="173"/>
      <c r="WKN235" s="173"/>
      <c r="WKO235" s="173"/>
      <c r="WKP235" s="173"/>
      <c r="WKQ235" s="173"/>
      <c r="WKR235" s="173"/>
      <c r="WKS235" s="173"/>
      <c r="WKT235" s="173"/>
      <c r="WKU235" s="173"/>
      <c r="WKV235" s="173"/>
      <c r="WKW235" s="173"/>
      <c r="WKX235" s="173"/>
      <c r="WKY235" s="173"/>
      <c r="WKZ235" s="173"/>
      <c r="WLA235" s="173"/>
      <c r="WLB235" s="173"/>
      <c r="WLC235" s="173"/>
      <c r="WLD235" s="173"/>
      <c r="WLE235" s="173"/>
      <c r="WLF235" s="173"/>
      <c r="WLG235" s="173"/>
      <c r="WLH235" s="173"/>
      <c r="WLI235" s="173"/>
      <c r="WLJ235" s="173"/>
      <c r="WLK235" s="173"/>
      <c r="WLL235" s="173"/>
      <c r="WLM235" s="173"/>
      <c r="WLN235" s="173"/>
      <c r="WLO235" s="173"/>
      <c r="WLP235" s="173"/>
      <c r="WLQ235" s="173"/>
      <c r="WLR235" s="173"/>
      <c r="WLS235" s="173"/>
      <c r="WLT235" s="173"/>
      <c r="WLU235" s="173"/>
      <c r="WLV235" s="173"/>
      <c r="WLW235" s="173"/>
      <c r="WLX235" s="173"/>
      <c r="WLY235" s="173"/>
      <c r="WLZ235" s="173"/>
      <c r="WMA235" s="173"/>
      <c r="WMB235" s="173"/>
      <c r="WMC235" s="173"/>
      <c r="WMD235" s="173"/>
      <c r="WME235" s="173"/>
      <c r="WMF235" s="173"/>
      <c r="WMG235" s="173"/>
      <c r="WMH235" s="173"/>
      <c r="WMI235" s="173"/>
      <c r="WMJ235" s="173"/>
      <c r="WMK235" s="173"/>
      <c r="WML235" s="173"/>
      <c r="WMM235" s="173"/>
      <c r="WMN235" s="173"/>
      <c r="WMO235" s="173"/>
      <c r="WMP235" s="173"/>
      <c r="WMQ235" s="173"/>
      <c r="WMR235" s="173"/>
      <c r="WMS235" s="173"/>
      <c r="WMT235" s="173"/>
      <c r="WMU235" s="173"/>
      <c r="WMV235" s="173"/>
      <c r="WMW235" s="173"/>
      <c r="WMX235" s="173"/>
      <c r="WMY235" s="173"/>
      <c r="WMZ235" s="173"/>
      <c r="WNA235" s="173"/>
      <c r="WNB235" s="173"/>
      <c r="WNC235" s="173"/>
      <c r="WND235" s="173"/>
      <c r="WNE235" s="173"/>
      <c r="WNF235" s="173"/>
      <c r="WNG235" s="173"/>
      <c r="WNH235" s="173"/>
      <c r="WNI235" s="173"/>
      <c r="WNJ235" s="173"/>
      <c r="WNK235" s="173"/>
      <c r="WNL235" s="173"/>
      <c r="WNM235" s="173"/>
      <c r="WNN235" s="173"/>
      <c r="WNO235" s="173"/>
      <c r="WNP235" s="173"/>
      <c r="WNQ235" s="173"/>
      <c r="WNR235" s="173"/>
      <c r="WNS235" s="173"/>
      <c r="WNT235" s="173"/>
      <c r="WNU235" s="173"/>
      <c r="WNV235" s="173"/>
      <c r="WNW235" s="173"/>
      <c r="WNX235" s="173"/>
      <c r="WNY235" s="173"/>
      <c r="WNZ235" s="173"/>
      <c r="WOA235" s="173"/>
      <c r="WOB235" s="173"/>
      <c r="WOC235" s="173"/>
      <c r="WOD235" s="173"/>
      <c r="WOE235" s="173"/>
      <c r="WOF235" s="173"/>
      <c r="WOG235" s="173"/>
      <c r="WOH235" s="173"/>
      <c r="WOI235" s="173"/>
      <c r="WOJ235" s="173"/>
      <c r="WOK235" s="173"/>
      <c r="WOL235" s="173"/>
      <c r="WOM235" s="173"/>
      <c r="WON235" s="173"/>
      <c r="WOO235" s="173"/>
      <c r="WOP235" s="173"/>
      <c r="WOQ235" s="173"/>
      <c r="WOR235" s="173"/>
      <c r="WOS235" s="173"/>
      <c r="WOT235" s="173"/>
      <c r="WOU235" s="173"/>
      <c r="WOV235" s="173"/>
      <c r="WOW235" s="173"/>
      <c r="WOX235" s="173"/>
      <c r="WOY235" s="173"/>
      <c r="WOZ235" s="173"/>
      <c r="WPA235" s="173"/>
      <c r="WPB235" s="173"/>
      <c r="WPC235" s="173"/>
      <c r="WPD235" s="173"/>
      <c r="WPE235" s="173"/>
      <c r="WPF235" s="173"/>
      <c r="WPG235" s="173"/>
      <c r="WPH235" s="173"/>
      <c r="WPI235" s="173"/>
      <c r="WPJ235" s="173"/>
      <c r="WPK235" s="173"/>
      <c r="WPL235" s="173"/>
      <c r="WPM235" s="173"/>
      <c r="WPN235" s="173"/>
      <c r="WPO235" s="173"/>
      <c r="WPP235" s="173"/>
      <c r="WPQ235" s="173"/>
      <c r="WPR235" s="173"/>
      <c r="WPS235" s="173"/>
      <c r="WPT235" s="173"/>
      <c r="WPU235" s="173"/>
      <c r="WPV235" s="173"/>
      <c r="WPW235" s="173"/>
      <c r="WPX235" s="173"/>
      <c r="WPY235" s="173"/>
      <c r="WPZ235" s="173"/>
      <c r="WQA235" s="173"/>
      <c r="WQB235" s="173"/>
      <c r="WQC235" s="173"/>
      <c r="WQD235" s="173"/>
      <c r="WQE235" s="173"/>
      <c r="WQF235" s="173"/>
      <c r="WQG235" s="173"/>
      <c r="WQH235" s="173"/>
      <c r="WQI235" s="173"/>
      <c r="WQJ235" s="173"/>
      <c r="WQK235" s="173"/>
      <c r="WQL235" s="173"/>
      <c r="WQM235" s="173"/>
      <c r="WQN235" s="173"/>
      <c r="WQO235" s="173"/>
      <c r="WQP235" s="173"/>
      <c r="WQQ235" s="173"/>
      <c r="WQR235" s="173"/>
      <c r="WQS235" s="173"/>
      <c r="WQT235" s="173"/>
      <c r="WQU235" s="173"/>
      <c r="WQV235" s="173"/>
      <c r="WQW235" s="173"/>
      <c r="WQX235" s="173"/>
      <c r="WQY235" s="173"/>
      <c r="WQZ235" s="173"/>
      <c r="WRA235" s="173"/>
      <c r="WRB235" s="173"/>
      <c r="WRC235" s="173"/>
      <c r="WRD235" s="173"/>
      <c r="WRE235" s="173"/>
      <c r="WRF235" s="173"/>
      <c r="WRG235" s="173"/>
      <c r="WRH235" s="173"/>
      <c r="WRI235" s="173"/>
      <c r="WRJ235" s="173"/>
      <c r="WRK235" s="173"/>
      <c r="WRL235" s="173"/>
      <c r="WRM235" s="173"/>
      <c r="WRN235" s="173"/>
      <c r="WRO235" s="173"/>
      <c r="WRP235" s="173"/>
      <c r="WRQ235" s="173"/>
      <c r="WRR235" s="173"/>
      <c r="WRS235" s="173"/>
      <c r="WRT235" s="173"/>
      <c r="WRU235" s="173"/>
      <c r="WRV235" s="173"/>
      <c r="WRW235" s="173"/>
      <c r="WRX235" s="173"/>
      <c r="WRY235" s="173"/>
      <c r="WRZ235" s="173"/>
      <c r="WSA235" s="173"/>
      <c r="WSB235" s="173"/>
      <c r="WSC235" s="173"/>
      <c r="WSD235" s="173"/>
      <c r="WSE235" s="173"/>
      <c r="WSF235" s="173"/>
      <c r="WSG235" s="173"/>
      <c r="WSH235" s="173"/>
      <c r="WSI235" s="173"/>
      <c r="WSJ235" s="173"/>
      <c r="WSK235" s="173"/>
      <c r="WSL235" s="173"/>
      <c r="WSM235" s="173"/>
      <c r="WSN235" s="173"/>
      <c r="WSO235" s="173"/>
      <c r="WSP235" s="173"/>
      <c r="WSQ235" s="173"/>
      <c r="WSR235" s="173"/>
      <c r="WSS235" s="173"/>
      <c r="WST235" s="173"/>
      <c r="WSU235" s="173"/>
      <c r="WSV235" s="173"/>
      <c r="WSW235" s="173"/>
      <c r="WSX235" s="173"/>
      <c r="WSY235" s="173"/>
      <c r="WSZ235" s="173"/>
      <c r="WTA235" s="173"/>
      <c r="WTB235" s="173"/>
      <c r="WTC235" s="173"/>
      <c r="WTD235" s="173"/>
      <c r="WTE235" s="173"/>
      <c r="WTF235" s="173"/>
      <c r="WTG235" s="173"/>
      <c r="WTH235" s="173"/>
      <c r="WTI235" s="173"/>
      <c r="WTJ235" s="173"/>
      <c r="WTK235" s="173"/>
      <c r="WTL235" s="173"/>
      <c r="WTM235" s="173"/>
      <c r="WTN235" s="173"/>
      <c r="WTO235" s="173"/>
      <c r="WTP235" s="173"/>
      <c r="WTQ235" s="173"/>
      <c r="WTR235" s="173"/>
      <c r="WTS235" s="173"/>
      <c r="WTT235" s="173"/>
      <c r="WTU235" s="173"/>
      <c r="WTV235" s="173"/>
      <c r="WTW235" s="173"/>
      <c r="WTX235" s="173"/>
      <c r="WTY235" s="173"/>
      <c r="WTZ235" s="173"/>
      <c r="WUA235" s="173"/>
      <c r="WUB235" s="173"/>
      <c r="WUC235" s="173"/>
      <c r="WUD235" s="173"/>
      <c r="WUE235" s="173"/>
      <c r="WUF235" s="173"/>
      <c r="WUG235" s="173"/>
      <c r="WUH235" s="173"/>
      <c r="WUI235" s="173"/>
      <c r="WUJ235" s="173"/>
      <c r="WUK235" s="173"/>
      <c r="WUL235" s="173"/>
      <c r="WUM235" s="173"/>
      <c r="WUN235" s="173"/>
      <c r="WUO235" s="173"/>
      <c r="WUP235" s="173"/>
      <c r="WUQ235" s="173"/>
      <c r="WUR235" s="173"/>
      <c r="WUS235" s="173"/>
      <c r="WUT235" s="173"/>
      <c r="WUU235" s="173"/>
      <c r="WUV235" s="173"/>
      <c r="WUW235" s="173"/>
      <c r="WUX235" s="173"/>
      <c r="WUY235" s="173"/>
      <c r="WUZ235" s="173"/>
      <c r="WVA235" s="173"/>
      <c r="WVB235" s="173"/>
      <c r="WVC235" s="173"/>
      <c r="WVD235" s="173"/>
      <c r="WVE235" s="173"/>
      <c r="WVF235" s="173"/>
      <c r="WVG235" s="173"/>
      <c r="WVH235" s="173"/>
      <c r="WVI235" s="173"/>
      <c r="WVJ235" s="173"/>
      <c r="WVK235" s="173"/>
      <c r="WVL235" s="173"/>
      <c r="WVM235" s="173"/>
      <c r="WVN235" s="173"/>
      <c r="WVO235" s="173"/>
      <c r="WVP235" s="173"/>
      <c r="WVQ235" s="173"/>
      <c r="WVR235" s="173"/>
      <c r="WVS235" s="173"/>
      <c r="WVT235" s="173"/>
      <c r="WVU235" s="173"/>
      <c r="WVV235" s="173"/>
      <c r="WVW235" s="173"/>
      <c r="WVX235" s="173"/>
      <c r="WVY235" s="173"/>
      <c r="WVZ235" s="173"/>
      <c r="WWA235" s="173"/>
      <c r="WWB235" s="173"/>
      <c r="WWC235" s="173"/>
      <c r="WWD235" s="173"/>
      <c r="WWE235" s="173"/>
      <c r="WWF235" s="173"/>
      <c r="WWG235" s="173"/>
      <c r="WWH235" s="173"/>
      <c r="WWI235" s="173"/>
      <c r="WWJ235" s="173"/>
      <c r="WWK235" s="173"/>
      <c r="WWL235" s="173"/>
      <c r="WWM235" s="173"/>
      <c r="WWN235" s="173"/>
      <c r="WWO235" s="173"/>
      <c r="WWP235" s="173"/>
      <c r="WWQ235" s="173"/>
      <c r="WWR235" s="173"/>
      <c r="WWS235" s="173"/>
      <c r="WWT235" s="173"/>
      <c r="WWU235" s="173"/>
      <c r="WWV235" s="173"/>
      <c r="WWW235" s="173"/>
      <c r="WWX235" s="173"/>
      <c r="WWY235" s="173"/>
      <c r="WWZ235" s="173"/>
      <c r="WXA235" s="173"/>
      <c r="WXB235" s="173"/>
      <c r="WXC235" s="173"/>
      <c r="WXD235" s="173"/>
      <c r="WXE235" s="173"/>
      <c r="WXF235" s="173"/>
      <c r="WXG235" s="173"/>
      <c r="WXH235" s="173"/>
      <c r="WXI235" s="173"/>
      <c r="WXJ235" s="173"/>
      <c r="WXK235" s="173"/>
      <c r="WXL235" s="173"/>
      <c r="WXM235" s="173"/>
      <c r="WXN235" s="173"/>
      <c r="WXO235" s="173"/>
      <c r="WXP235" s="173"/>
      <c r="WXQ235" s="173"/>
      <c r="WXR235" s="173"/>
      <c r="WXS235" s="173"/>
      <c r="WXT235" s="173"/>
      <c r="WXU235" s="173"/>
      <c r="WXV235" s="173"/>
      <c r="WXW235" s="173"/>
      <c r="WXX235" s="173"/>
      <c r="WXY235" s="173"/>
      <c r="WXZ235" s="173"/>
      <c r="WYA235" s="173"/>
      <c r="WYB235" s="173"/>
      <c r="WYC235" s="173"/>
      <c r="WYD235" s="173"/>
      <c r="WYE235" s="173"/>
      <c r="WYF235" s="173"/>
      <c r="WYG235" s="173"/>
      <c r="WYH235" s="173"/>
      <c r="WYI235" s="173"/>
      <c r="WYJ235" s="173"/>
      <c r="WYK235" s="173"/>
      <c r="WYL235" s="173"/>
      <c r="WYM235" s="173"/>
      <c r="WYN235" s="173"/>
      <c r="WYO235" s="173"/>
      <c r="WYP235" s="173"/>
      <c r="WYQ235" s="173"/>
      <c r="WYR235" s="173"/>
      <c r="WYS235" s="173"/>
      <c r="WYT235" s="173"/>
      <c r="WYU235" s="173"/>
      <c r="WYV235" s="173"/>
      <c r="WYW235" s="173"/>
      <c r="WYX235" s="173"/>
      <c r="WYY235" s="173"/>
      <c r="WYZ235" s="173"/>
      <c r="WZA235" s="173"/>
      <c r="WZB235" s="173"/>
      <c r="WZC235" s="173"/>
      <c r="WZD235" s="173"/>
      <c r="WZE235" s="173"/>
      <c r="WZF235" s="173"/>
      <c r="WZG235" s="173"/>
      <c r="WZH235" s="173"/>
      <c r="WZI235" s="173"/>
      <c r="WZJ235" s="173"/>
      <c r="WZK235" s="173"/>
      <c r="WZL235" s="173"/>
      <c r="WZM235" s="173"/>
      <c r="WZN235" s="173"/>
      <c r="WZO235" s="173"/>
      <c r="WZP235" s="173"/>
      <c r="WZQ235" s="173"/>
      <c r="WZR235" s="173"/>
      <c r="WZS235" s="173"/>
      <c r="WZT235" s="173"/>
      <c r="WZU235" s="173"/>
      <c r="WZV235" s="173"/>
      <c r="WZW235" s="173"/>
      <c r="WZX235" s="173"/>
      <c r="WZY235" s="173"/>
      <c r="WZZ235" s="173"/>
      <c r="XAA235" s="173"/>
      <c r="XAB235" s="173"/>
      <c r="XAC235" s="173"/>
      <c r="XAD235" s="173"/>
      <c r="XAE235" s="173"/>
      <c r="XAF235" s="173"/>
      <c r="XAG235" s="173"/>
      <c r="XAH235" s="173"/>
      <c r="XAI235" s="173"/>
      <c r="XAJ235" s="173"/>
      <c r="XAK235" s="173"/>
      <c r="XAL235" s="173"/>
      <c r="XAM235" s="173"/>
      <c r="XAN235" s="173"/>
      <c r="XAO235" s="173"/>
      <c r="XAP235" s="173"/>
      <c r="XAQ235" s="173"/>
      <c r="XAR235" s="173"/>
      <c r="XAS235" s="173"/>
      <c r="XAT235" s="173"/>
      <c r="XAU235" s="173"/>
      <c r="XAV235" s="173"/>
      <c r="XAW235" s="173"/>
      <c r="XAX235" s="173"/>
      <c r="XAY235" s="173"/>
      <c r="XAZ235" s="173"/>
      <c r="XBA235" s="173"/>
      <c r="XBB235" s="173"/>
      <c r="XBC235" s="173"/>
      <c r="XBD235" s="173"/>
      <c r="XBE235" s="173"/>
      <c r="XBF235" s="173"/>
      <c r="XBG235" s="173"/>
      <c r="XBH235" s="173"/>
      <c r="XBI235" s="173"/>
      <c r="XBJ235" s="173"/>
      <c r="XBK235" s="173"/>
      <c r="XBL235" s="173"/>
      <c r="XBM235" s="173"/>
      <c r="XBN235" s="173"/>
      <c r="XBO235" s="173"/>
      <c r="XBP235" s="173"/>
      <c r="XBQ235" s="173"/>
      <c r="XBR235" s="173"/>
      <c r="XBS235" s="173"/>
      <c r="XBT235" s="173"/>
      <c r="XBU235" s="173"/>
      <c r="XBV235" s="173"/>
      <c r="XBW235" s="173"/>
      <c r="XBX235" s="173"/>
      <c r="XBY235" s="173"/>
      <c r="XBZ235" s="173"/>
      <c r="XCA235" s="173"/>
      <c r="XCB235" s="173"/>
      <c r="XCC235" s="173"/>
      <c r="XCD235" s="173"/>
      <c r="XCE235" s="173"/>
      <c r="XCF235" s="173"/>
      <c r="XCG235" s="173"/>
      <c r="XCH235" s="173"/>
      <c r="XCI235" s="173"/>
      <c r="XCJ235" s="173"/>
      <c r="XCK235" s="173"/>
      <c r="XCL235" s="173"/>
      <c r="XCM235" s="173"/>
      <c r="XCN235" s="173"/>
      <c r="XCO235" s="173"/>
      <c r="XCP235" s="173"/>
      <c r="XCQ235" s="173"/>
      <c r="XCR235" s="173"/>
      <c r="XCS235" s="173"/>
      <c r="XCT235" s="173"/>
      <c r="XCU235" s="173"/>
      <c r="XCV235" s="173"/>
      <c r="XCW235" s="173"/>
      <c r="XCX235" s="173"/>
      <c r="XCY235" s="173"/>
      <c r="XCZ235" s="173"/>
      <c r="XDA235" s="173"/>
      <c r="XDB235" s="173"/>
      <c r="XDC235" s="173"/>
      <c r="XDD235" s="173"/>
      <c r="XDE235" s="173"/>
      <c r="XDF235" s="173"/>
      <c r="XDG235" s="173"/>
      <c r="XDH235" s="173"/>
      <c r="XDI235" s="173"/>
      <c r="XDJ235" s="173"/>
      <c r="XDK235" s="173"/>
      <c r="XDL235" s="173"/>
      <c r="XDM235" s="173"/>
      <c r="XDN235" s="173"/>
      <c r="XDO235" s="173"/>
      <c r="XDP235" s="173"/>
      <c r="XDQ235" s="173"/>
      <c r="XDR235" s="173"/>
      <c r="XDS235" s="173"/>
      <c r="XDT235" s="173"/>
      <c r="XDU235" s="173"/>
      <c r="XDV235" s="173"/>
      <c r="XDW235" s="173"/>
      <c r="XDX235" s="173"/>
      <c r="XDY235" s="173"/>
      <c r="XDZ235" s="173"/>
      <c r="XEA235" s="173"/>
      <c r="XEB235" s="173"/>
      <c r="XEC235" s="173"/>
      <c r="XED235" s="173"/>
      <c r="XEE235" s="173"/>
      <c r="XEF235" s="173"/>
      <c r="XEG235" s="173"/>
      <c r="XEH235" s="173"/>
      <c r="XEI235" s="173"/>
      <c r="XEJ235" s="173"/>
      <c r="XEK235" s="173"/>
      <c r="XEL235" s="173"/>
      <c r="XEM235" s="173"/>
      <c r="XEN235" s="173"/>
      <c r="XEO235" s="173"/>
      <c r="XEP235" s="173"/>
      <c r="XEQ235" s="173"/>
      <c r="XER235" s="173"/>
      <c r="XES235" s="173"/>
      <c r="XET235" s="173"/>
      <c r="XEU235" s="173"/>
      <c r="XEV235" s="173"/>
      <c r="XEW235" s="173"/>
      <c r="XEX235" s="173"/>
      <c r="XEY235" s="173"/>
      <c r="XEZ235" s="173"/>
      <c r="XFA235" s="173"/>
      <c r="XFB235" s="173"/>
      <c r="XFC235" s="173"/>
      <c r="XFD235" s="173"/>
    </row>
    <row r="236" spans="1:16384" s="3" customFormat="1" x14ac:dyDescent="0.25">
      <c r="B236" s="3" t="s">
        <v>171</v>
      </c>
      <c r="C236" s="3" t="s">
        <v>177</v>
      </c>
      <c r="D236" s="49"/>
      <c r="E236"/>
      <c r="F236" s="111" t="s">
        <v>164</v>
      </c>
      <c r="G236" s="173"/>
      <c r="H236" s="173"/>
      <c r="I236" s="173"/>
      <c r="J236" s="173"/>
      <c r="K236" s="173"/>
      <c r="R236" s="173"/>
      <c r="S236" s="173"/>
      <c r="T236" s="173"/>
      <c r="U236" s="173"/>
      <c r="V236" s="173"/>
      <c r="W236" s="173"/>
      <c r="X236" s="173"/>
      <c r="Y236" s="173"/>
      <c r="Z236" s="173"/>
      <c r="AA236" s="173"/>
      <c r="AB236" s="173"/>
      <c r="AC236" s="173"/>
      <c r="AD236" s="173"/>
      <c r="AE236" s="173"/>
      <c r="AF236" s="173"/>
      <c r="AG236" s="173"/>
      <c r="AH236" s="173"/>
      <c r="AI236" s="173"/>
      <c r="AJ236" s="173"/>
      <c r="AK236" s="173"/>
      <c r="AL236" s="173"/>
      <c r="AM236" s="173"/>
      <c r="AN236" s="173"/>
      <c r="AO236" s="173"/>
      <c r="AP236" s="173"/>
      <c r="AQ236" s="173"/>
      <c r="AR236" s="173"/>
      <c r="AS236" s="173"/>
      <c r="AT236" s="173"/>
      <c r="AU236" s="173"/>
      <c r="AV236" s="173"/>
      <c r="AW236" s="173"/>
      <c r="AX236" s="173"/>
      <c r="AY236" s="173"/>
      <c r="AZ236" s="173"/>
      <c r="BA236" s="173"/>
      <c r="BB236" s="173"/>
      <c r="BC236" s="173"/>
      <c r="BD236" s="173"/>
      <c r="BE236" s="173"/>
      <c r="BF236" s="173"/>
      <c r="BG236" s="173"/>
      <c r="BH236" s="173"/>
      <c r="BI236" s="173"/>
      <c r="BJ236" s="173"/>
      <c r="BK236" s="173"/>
      <c r="BL236" s="173"/>
      <c r="BM236" s="173"/>
      <c r="BN236" s="173"/>
      <c r="BO236" s="173"/>
      <c r="BP236" s="173"/>
      <c r="BQ236" s="173"/>
      <c r="BR236" s="173"/>
      <c r="BS236" s="173"/>
      <c r="BT236" s="173"/>
      <c r="BU236" s="173"/>
      <c r="BV236" s="173"/>
      <c r="BW236" s="173"/>
      <c r="BX236" s="173"/>
      <c r="BY236" s="173"/>
      <c r="BZ236" s="173"/>
      <c r="CA236" s="173"/>
      <c r="CB236" s="173"/>
      <c r="CC236" s="173"/>
      <c r="CD236" s="173"/>
      <c r="CE236" s="173"/>
      <c r="CF236" s="173"/>
      <c r="CG236" s="173"/>
      <c r="CH236" s="173"/>
      <c r="CI236" s="173"/>
      <c r="CJ236" s="173"/>
      <c r="CK236" s="173"/>
      <c r="CL236" s="173"/>
      <c r="CM236" s="173"/>
      <c r="CN236" s="173"/>
      <c r="CO236" s="173"/>
      <c r="CP236" s="173"/>
      <c r="CQ236" s="173"/>
      <c r="CR236" s="173"/>
      <c r="CS236" s="173"/>
      <c r="CT236" s="173"/>
      <c r="CU236" s="173"/>
      <c r="CV236" s="173"/>
      <c r="CW236" s="173"/>
      <c r="CX236" s="173"/>
      <c r="CY236" s="173"/>
      <c r="CZ236" s="173"/>
      <c r="DA236" s="173"/>
      <c r="DB236" s="173"/>
      <c r="DC236" s="173"/>
      <c r="DD236" s="173"/>
      <c r="DE236" s="173"/>
      <c r="DF236" s="173"/>
      <c r="DG236" s="173"/>
      <c r="DH236" s="173"/>
      <c r="DI236" s="173"/>
      <c r="DJ236" s="173"/>
      <c r="DK236" s="173"/>
      <c r="DL236" s="173"/>
      <c r="DM236" s="173"/>
      <c r="DN236" s="173"/>
      <c r="DO236" s="173"/>
      <c r="DP236" s="173"/>
      <c r="DQ236" s="173"/>
      <c r="DR236" s="173"/>
      <c r="DS236" s="173"/>
      <c r="DT236" s="173"/>
      <c r="DU236" s="173"/>
      <c r="DV236" s="173"/>
      <c r="DW236" s="173"/>
      <c r="DX236" s="173"/>
      <c r="DY236" s="173"/>
      <c r="DZ236" s="173"/>
      <c r="EA236" s="173"/>
      <c r="EB236" s="173"/>
      <c r="EC236" s="173"/>
      <c r="ED236" s="173"/>
      <c r="EE236" s="173"/>
      <c r="EF236" s="173"/>
      <c r="EG236" s="173"/>
      <c r="EH236" s="173"/>
      <c r="EI236" s="173"/>
      <c r="EJ236" s="173"/>
      <c r="EK236" s="173"/>
      <c r="EL236" s="173"/>
      <c r="EM236" s="173"/>
      <c r="EN236" s="173"/>
      <c r="EO236" s="173"/>
      <c r="EP236" s="173"/>
      <c r="EQ236" s="173"/>
      <c r="ER236" s="173"/>
      <c r="ES236" s="173"/>
      <c r="ET236" s="173"/>
      <c r="EU236" s="173"/>
      <c r="EV236" s="173"/>
      <c r="EW236" s="173"/>
      <c r="EX236" s="173"/>
      <c r="EY236" s="173"/>
      <c r="EZ236" s="173"/>
      <c r="FA236" s="173"/>
      <c r="FB236" s="173"/>
      <c r="FC236" s="173"/>
      <c r="FD236" s="173"/>
      <c r="FE236" s="173"/>
      <c r="FF236" s="173"/>
      <c r="FG236" s="173"/>
      <c r="FH236" s="173"/>
      <c r="FI236" s="173"/>
      <c r="FJ236" s="173"/>
      <c r="FK236" s="173"/>
      <c r="FL236" s="173"/>
      <c r="FM236" s="173"/>
      <c r="FN236" s="173"/>
      <c r="FO236" s="173"/>
      <c r="FP236" s="173"/>
      <c r="FQ236" s="173"/>
      <c r="FR236" s="173"/>
      <c r="FS236" s="173"/>
      <c r="FT236" s="173"/>
      <c r="FU236" s="173"/>
      <c r="FV236" s="173"/>
      <c r="FW236" s="173"/>
      <c r="FX236" s="173"/>
      <c r="FY236" s="173"/>
      <c r="FZ236" s="173"/>
      <c r="GA236" s="173"/>
      <c r="GB236" s="173"/>
      <c r="GC236" s="173"/>
      <c r="GD236" s="173"/>
      <c r="GE236" s="173"/>
      <c r="GF236" s="173"/>
      <c r="GG236" s="173"/>
      <c r="GH236" s="173"/>
      <c r="GI236" s="173"/>
      <c r="GJ236" s="173"/>
      <c r="GK236" s="173"/>
      <c r="GL236" s="173"/>
      <c r="GM236" s="173"/>
      <c r="GN236" s="173"/>
      <c r="GO236" s="173"/>
      <c r="GP236" s="173"/>
      <c r="GQ236" s="173"/>
      <c r="GR236" s="173"/>
      <c r="GS236" s="173"/>
      <c r="GT236" s="173"/>
      <c r="GU236" s="173"/>
      <c r="GV236" s="173"/>
      <c r="GW236" s="173"/>
      <c r="GX236" s="173"/>
      <c r="GY236" s="173"/>
      <c r="GZ236" s="173"/>
      <c r="HA236" s="173"/>
      <c r="HB236" s="173"/>
      <c r="HC236" s="173"/>
      <c r="HD236" s="173"/>
      <c r="HE236" s="173"/>
      <c r="HF236" s="173"/>
      <c r="HG236" s="173"/>
      <c r="HH236" s="173"/>
      <c r="HI236" s="173"/>
      <c r="HJ236" s="173"/>
      <c r="HK236" s="173"/>
      <c r="HL236" s="173"/>
      <c r="HM236" s="173"/>
      <c r="HN236" s="173"/>
      <c r="HO236" s="173"/>
      <c r="HP236" s="173"/>
      <c r="HQ236" s="173"/>
      <c r="HR236" s="173"/>
      <c r="HS236" s="173"/>
      <c r="HT236" s="173"/>
      <c r="HU236" s="173"/>
      <c r="HV236" s="173"/>
      <c r="HW236" s="173"/>
      <c r="HX236" s="173"/>
      <c r="HY236" s="173"/>
      <c r="HZ236" s="173"/>
      <c r="IA236" s="173"/>
      <c r="IB236" s="173"/>
      <c r="IC236" s="173"/>
      <c r="ID236" s="173"/>
      <c r="IE236" s="173"/>
      <c r="IF236" s="173"/>
      <c r="IG236" s="173"/>
      <c r="IH236" s="173"/>
      <c r="II236" s="173"/>
      <c r="IJ236" s="173"/>
      <c r="IK236" s="173"/>
      <c r="IL236" s="173"/>
      <c r="IM236" s="173"/>
      <c r="IN236" s="173"/>
      <c r="IO236" s="173"/>
      <c r="IP236" s="173"/>
      <c r="IQ236" s="173"/>
      <c r="IR236" s="173"/>
      <c r="IS236" s="173"/>
      <c r="IT236" s="173"/>
      <c r="IU236" s="173"/>
      <c r="IV236" s="173"/>
      <c r="IW236" s="173"/>
      <c r="IX236" s="173"/>
      <c r="IY236" s="173"/>
      <c r="IZ236" s="173"/>
      <c r="JA236" s="173"/>
      <c r="JB236" s="173"/>
      <c r="JC236" s="173"/>
      <c r="JD236" s="173"/>
      <c r="JE236" s="173"/>
      <c r="JF236" s="173"/>
      <c r="JG236" s="173"/>
      <c r="JH236" s="173"/>
      <c r="JI236" s="173"/>
      <c r="JJ236" s="173"/>
      <c r="JK236" s="173"/>
      <c r="JL236" s="173"/>
      <c r="JM236" s="173"/>
      <c r="JN236" s="173"/>
      <c r="JO236" s="173"/>
      <c r="JP236" s="173"/>
      <c r="JQ236" s="173"/>
      <c r="JR236" s="173"/>
      <c r="JS236" s="173"/>
      <c r="JT236" s="173"/>
      <c r="JU236" s="173"/>
      <c r="JV236" s="173"/>
      <c r="JW236" s="173"/>
      <c r="JX236" s="173"/>
      <c r="JY236" s="173"/>
      <c r="JZ236" s="173"/>
      <c r="KA236" s="173"/>
      <c r="KB236" s="173"/>
      <c r="KC236" s="173"/>
      <c r="KD236" s="173"/>
      <c r="KE236" s="173"/>
      <c r="KF236" s="173"/>
      <c r="KG236" s="173"/>
      <c r="KH236" s="173"/>
      <c r="KI236" s="173"/>
      <c r="KJ236" s="173"/>
      <c r="KK236" s="173"/>
      <c r="KL236" s="173"/>
      <c r="KM236" s="173"/>
      <c r="KN236" s="173"/>
      <c r="KO236" s="173"/>
      <c r="KP236" s="173"/>
      <c r="KQ236" s="173"/>
      <c r="KR236" s="173"/>
      <c r="KS236" s="173"/>
      <c r="KT236" s="173"/>
      <c r="KU236" s="173"/>
      <c r="KV236" s="173"/>
      <c r="KW236" s="173"/>
      <c r="KX236" s="173"/>
      <c r="KY236" s="173"/>
      <c r="KZ236" s="173"/>
      <c r="LA236" s="173"/>
      <c r="LB236" s="173"/>
      <c r="LC236" s="173"/>
      <c r="LD236" s="173"/>
      <c r="LE236" s="173"/>
      <c r="LF236" s="173"/>
      <c r="LG236" s="173"/>
      <c r="LH236" s="173"/>
      <c r="LI236" s="173"/>
      <c r="LJ236" s="173"/>
      <c r="LK236" s="173"/>
      <c r="LL236" s="173"/>
      <c r="LM236" s="173"/>
      <c r="LN236" s="173"/>
      <c r="LO236" s="173"/>
      <c r="LP236" s="173"/>
      <c r="LQ236" s="173"/>
      <c r="LR236" s="173"/>
      <c r="LS236" s="173"/>
      <c r="LT236" s="173"/>
      <c r="LU236" s="173"/>
      <c r="LV236" s="173"/>
      <c r="LW236" s="173"/>
      <c r="LX236" s="173"/>
      <c r="LY236" s="173"/>
      <c r="LZ236" s="173"/>
      <c r="MA236" s="173"/>
      <c r="MB236" s="173"/>
      <c r="MC236" s="173"/>
      <c r="MD236" s="173"/>
      <c r="ME236" s="173"/>
      <c r="MF236" s="173"/>
      <c r="MG236" s="173"/>
      <c r="MH236" s="173"/>
      <c r="MI236" s="173"/>
      <c r="MJ236" s="173"/>
      <c r="MK236" s="173"/>
      <c r="ML236" s="173"/>
      <c r="MM236" s="173"/>
      <c r="MN236" s="173"/>
      <c r="MO236" s="173"/>
      <c r="MP236" s="173"/>
      <c r="MQ236" s="173"/>
      <c r="MR236" s="173"/>
      <c r="MS236" s="173"/>
      <c r="MT236" s="173"/>
      <c r="MU236" s="173"/>
      <c r="MV236" s="173"/>
      <c r="MW236" s="173"/>
      <c r="MX236" s="173"/>
      <c r="MY236" s="173"/>
      <c r="MZ236" s="173"/>
      <c r="NA236" s="173"/>
      <c r="NB236" s="173"/>
      <c r="NC236" s="173"/>
      <c r="ND236" s="173"/>
      <c r="NE236" s="173"/>
      <c r="NF236" s="173"/>
      <c r="NG236" s="173"/>
      <c r="NH236" s="173"/>
      <c r="NI236" s="173"/>
      <c r="NJ236" s="173"/>
      <c r="NK236" s="173"/>
      <c r="NL236" s="173"/>
      <c r="NM236" s="173"/>
      <c r="NN236" s="173"/>
      <c r="NO236" s="173"/>
      <c r="NP236" s="173"/>
      <c r="NQ236" s="173"/>
      <c r="NR236" s="173"/>
      <c r="NS236" s="173"/>
      <c r="NT236" s="173"/>
      <c r="NU236" s="173"/>
      <c r="NV236" s="173"/>
      <c r="NW236" s="173"/>
      <c r="NX236" s="173"/>
      <c r="NY236" s="173"/>
      <c r="NZ236" s="173"/>
      <c r="OA236" s="173"/>
      <c r="OB236" s="173"/>
      <c r="OC236" s="173"/>
      <c r="OD236" s="173"/>
      <c r="OE236" s="173"/>
      <c r="OF236" s="173"/>
      <c r="OG236" s="173"/>
      <c r="OH236" s="173"/>
      <c r="OI236" s="173"/>
      <c r="OJ236" s="173"/>
      <c r="OK236" s="173"/>
      <c r="OL236" s="173"/>
      <c r="OM236" s="173"/>
      <c r="ON236" s="173"/>
      <c r="OO236" s="173"/>
      <c r="OP236" s="173"/>
      <c r="OQ236" s="173"/>
      <c r="OR236" s="173"/>
      <c r="OS236" s="173"/>
      <c r="OT236" s="173"/>
      <c r="OU236" s="173"/>
      <c r="OV236" s="173"/>
      <c r="OW236" s="173"/>
      <c r="OX236" s="173"/>
      <c r="OY236" s="173"/>
      <c r="OZ236" s="173"/>
      <c r="PA236" s="173"/>
      <c r="PB236" s="173"/>
      <c r="PC236" s="173"/>
      <c r="PD236" s="173"/>
      <c r="PE236" s="173"/>
      <c r="PF236" s="173"/>
      <c r="PG236" s="173"/>
      <c r="PH236" s="173"/>
      <c r="PI236" s="173"/>
      <c r="PJ236" s="173"/>
      <c r="PK236" s="173"/>
      <c r="PL236" s="173"/>
      <c r="PM236" s="173"/>
      <c r="PN236" s="173"/>
      <c r="PO236" s="173"/>
      <c r="PP236" s="173"/>
      <c r="PQ236" s="173"/>
      <c r="PR236" s="173"/>
      <c r="PS236" s="173"/>
      <c r="PT236" s="173"/>
      <c r="PU236" s="173"/>
      <c r="PV236" s="173"/>
      <c r="PW236" s="173"/>
      <c r="PX236" s="173"/>
      <c r="PY236" s="173"/>
      <c r="PZ236" s="173"/>
      <c r="QA236" s="173"/>
      <c r="QB236" s="173"/>
      <c r="QC236" s="173"/>
      <c r="QD236" s="173"/>
      <c r="QE236" s="173"/>
      <c r="QF236" s="173"/>
      <c r="QG236" s="173"/>
      <c r="QH236" s="173"/>
      <c r="QI236" s="173"/>
      <c r="QJ236" s="173"/>
      <c r="QK236" s="173"/>
      <c r="QL236" s="173"/>
      <c r="QM236" s="173"/>
      <c r="QN236" s="173"/>
      <c r="QO236" s="173"/>
      <c r="QP236" s="173"/>
      <c r="QQ236" s="173"/>
      <c r="QR236" s="173"/>
      <c r="QS236" s="173"/>
      <c r="QT236" s="173"/>
      <c r="QU236" s="173"/>
      <c r="QV236" s="173"/>
      <c r="QW236" s="173"/>
      <c r="QX236" s="173"/>
      <c r="QY236" s="173"/>
      <c r="QZ236" s="173"/>
      <c r="RA236" s="173"/>
      <c r="RB236" s="173"/>
      <c r="RC236" s="173"/>
      <c r="RD236" s="173"/>
      <c r="RE236" s="173"/>
      <c r="RF236" s="173"/>
      <c r="RG236" s="173"/>
      <c r="RH236" s="173"/>
      <c r="RI236" s="173"/>
      <c r="RJ236" s="173"/>
      <c r="RK236" s="173"/>
      <c r="RL236" s="173"/>
      <c r="RM236" s="173"/>
      <c r="RN236" s="173"/>
      <c r="RO236" s="173"/>
      <c r="RP236" s="173"/>
      <c r="RQ236" s="173"/>
      <c r="RR236" s="173"/>
      <c r="RS236" s="173"/>
      <c r="RT236" s="173"/>
      <c r="RU236" s="173"/>
      <c r="RV236" s="173"/>
      <c r="RW236" s="173"/>
      <c r="RX236" s="173"/>
      <c r="RY236" s="173"/>
      <c r="RZ236" s="173"/>
      <c r="SA236" s="173"/>
      <c r="SB236" s="173"/>
      <c r="SC236" s="173"/>
      <c r="SD236" s="173"/>
      <c r="SE236" s="173"/>
      <c r="SF236" s="173"/>
      <c r="SG236" s="173"/>
      <c r="SH236" s="173"/>
      <c r="SI236" s="173"/>
      <c r="SJ236" s="173"/>
      <c r="SK236" s="173"/>
      <c r="SL236" s="173"/>
      <c r="SM236" s="173"/>
      <c r="SN236" s="173"/>
      <c r="SO236" s="173"/>
      <c r="SP236" s="173"/>
      <c r="SQ236" s="173"/>
      <c r="SR236" s="173"/>
      <c r="SS236" s="173"/>
      <c r="ST236" s="173"/>
      <c r="SU236" s="173"/>
      <c r="SV236" s="173"/>
      <c r="SW236" s="173"/>
      <c r="SX236" s="173"/>
      <c r="SY236" s="173"/>
      <c r="SZ236" s="173"/>
      <c r="TA236" s="173"/>
      <c r="TB236" s="173"/>
      <c r="TC236" s="173"/>
      <c r="TD236" s="173"/>
      <c r="TE236" s="173"/>
      <c r="TF236" s="173"/>
      <c r="TG236" s="173"/>
      <c r="TH236" s="173"/>
      <c r="TI236" s="173"/>
      <c r="TJ236" s="173"/>
      <c r="TK236" s="173"/>
      <c r="TL236" s="173"/>
      <c r="TM236" s="173"/>
      <c r="TN236" s="173"/>
      <c r="TO236" s="173"/>
      <c r="TP236" s="173"/>
      <c r="TQ236" s="173"/>
      <c r="TR236" s="173"/>
      <c r="TS236" s="173"/>
      <c r="TT236" s="173"/>
      <c r="TU236" s="173"/>
      <c r="TV236" s="173"/>
      <c r="TW236" s="173"/>
      <c r="TX236" s="173"/>
      <c r="TY236" s="173"/>
      <c r="TZ236" s="173"/>
      <c r="UA236" s="173"/>
      <c r="UB236" s="173"/>
      <c r="UC236" s="173"/>
      <c r="UD236" s="173"/>
      <c r="UE236" s="173"/>
      <c r="UF236" s="173"/>
      <c r="UG236" s="173"/>
      <c r="UH236" s="173"/>
      <c r="UI236" s="173"/>
      <c r="UJ236" s="173"/>
      <c r="UK236" s="173"/>
      <c r="UL236" s="173"/>
      <c r="UM236" s="173"/>
      <c r="UN236" s="173"/>
      <c r="UO236" s="173"/>
      <c r="UP236" s="173"/>
      <c r="UQ236" s="173"/>
      <c r="UR236" s="173"/>
      <c r="US236" s="173"/>
      <c r="UT236" s="173"/>
      <c r="UU236" s="173"/>
      <c r="UV236" s="173"/>
      <c r="UW236" s="173"/>
      <c r="UX236" s="173"/>
      <c r="UY236" s="173"/>
      <c r="UZ236" s="173"/>
      <c r="VA236" s="173"/>
      <c r="VB236" s="173"/>
      <c r="VC236" s="173"/>
      <c r="VD236" s="173"/>
      <c r="VE236" s="173"/>
      <c r="VF236" s="173"/>
      <c r="VG236" s="173"/>
      <c r="VH236" s="173"/>
      <c r="VI236" s="173"/>
      <c r="VJ236" s="173"/>
      <c r="VK236" s="173"/>
      <c r="VL236" s="173"/>
      <c r="VM236" s="173"/>
      <c r="VN236" s="173"/>
      <c r="VO236" s="173"/>
      <c r="VP236" s="173"/>
      <c r="VQ236" s="173"/>
      <c r="VR236" s="173"/>
      <c r="VS236" s="173"/>
      <c r="VT236" s="173"/>
      <c r="VU236" s="173"/>
      <c r="VV236" s="173"/>
      <c r="VW236" s="173"/>
      <c r="VX236" s="173"/>
      <c r="VY236" s="173"/>
      <c r="VZ236" s="173"/>
      <c r="WA236" s="173"/>
      <c r="WB236" s="173"/>
      <c r="WC236" s="173"/>
      <c r="WD236" s="173"/>
      <c r="WE236" s="173"/>
      <c r="WF236" s="173"/>
      <c r="WG236" s="173"/>
      <c r="WH236" s="173"/>
      <c r="WI236" s="173"/>
      <c r="WJ236" s="173"/>
      <c r="WK236" s="173"/>
      <c r="WL236" s="173"/>
      <c r="WM236" s="173"/>
      <c r="WN236" s="173"/>
      <c r="WO236" s="173"/>
      <c r="WP236" s="173"/>
      <c r="WQ236" s="173"/>
      <c r="WR236" s="173"/>
      <c r="WS236" s="173"/>
      <c r="WT236" s="173"/>
      <c r="WU236" s="173"/>
      <c r="WV236" s="173"/>
      <c r="WW236" s="173"/>
      <c r="WX236" s="173"/>
      <c r="WY236" s="173"/>
      <c r="WZ236" s="173"/>
      <c r="XA236" s="173"/>
      <c r="XB236" s="173"/>
      <c r="XC236" s="173"/>
      <c r="XD236" s="173"/>
      <c r="XE236" s="173"/>
      <c r="XF236" s="173"/>
      <c r="XG236" s="173"/>
      <c r="XH236" s="173"/>
      <c r="XI236" s="173"/>
      <c r="XJ236" s="173"/>
      <c r="XK236" s="173"/>
      <c r="XL236" s="173"/>
      <c r="XM236" s="173"/>
      <c r="XN236" s="173"/>
      <c r="XO236" s="173"/>
      <c r="XP236" s="173"/>
      <c r="XQ236" s="173"/>
      <c r="XR236" s="173"/>
      <c r="XS236" s="173"/>
      <c r="XT236" s="173"/>
      <c r="XU236" s="173"/>
      <c r="XV236" s="173"/>
      <c r="XW236" s="173"/>
      <c r="XX236" s="173"/>
      <c r="XY236" s="173"/>
      <c r="XZ236" s="173"/>
      <c r="YA236" s="173"/>
      <c r="YB236" s="173"/>
      <c r="YC236" s="173"/>
      <c r="YD236" s="173"/>
      <c r="YE236" s="173"/>
      <c r="YF236" s="173"/>
      <c r="YG236" s="173"/>
      <c r="YH236" s="173"/>
      <c r="YI236" s="173"/>
      <c r="YJ236" s="173"/>
      <c r="YK236" s="173"/>
      <c r="YL236" s="173"/>
      <c r="YM236" s="173"/>
      <c r="YN236" s="173"/>
      <c r="YO236" s="173"/>
      <c r="YP236" s="173"/>
      <c r="YQ236" s="173"/>
      <c r="YR236" s="173"/>
      <c r="YS236" s="173"/>
      <c r="YT236" s="173"/>
      <c r="YU236" s="173"/>
      <c r="YV236" s="173"/>
      <c r="YW236" s="173"/>
      <c r="YX236" s="173"/>
      <c r="YY236" s="173"/>
      <c r="YZ236" s="173"/>
      <c r="ZA236" s="173"/>
      <c r="ZB236" s="173"/>
      <c r="ZC236" s="173"/>
      <c r="ZD236" s="173"/>
      <c r="ZE236" s="173"/>
      <c r="ZF236" s="173"/>
      <c r="ZG236" s="173"/>
      <c r="ZH236" s="173"/>
      <c r="ZI236" s="173"/>
      <c r="ZJ236" s="173"/>
      <c r="ZK236" s="173"/>
      <c r="ZL236" s="173"/>
      <c r="ZM236" s="173"/>
      <c r="ZN236" s="173"/>
      <c r="ZO236" s="173"/>
      <c r="ZP236" s="173"/>
      <c r="ZQ236" s="173"/>
      <c r="ZR236" s="173"/>
      <c r="ZS236" s="173"/>
      <c r="ZT236" s="173"/>
      <c r="ZU236" s="173"/>
      <c r="ZV236" s="173"/>
      <c r="ZW236" s="173"/>
      <c r="ZX236" s="173"/>
      <c r="ZY236" s="173"/>
      <c r="ZZ236" s="173"/>
      <c r="AAA236" s="173"/>
      <c r="AAB236" s="173"/>
      <c r="AAC236" s="173"/>
      <c r="AAD236" s="173"/>
      <c r="AAE236" s="173"/>
      <c r="AAF236" s="173"/>
      <c r="AAG236" s="173"/>
      <c r="AAH236" s="173"/>
      <c r="AAI236" s="173"/>
      <c r="AAJ236" s="173"/>
      <c r="AAK236" s="173"/>
      <c r="AAL236" s="173"/>
      <c r="AAM236" s="173"/>
      <c r="AAN236" s="173"/>
      <c r="AAO236" s="173"/>
      <c r="AAP236" s="173"/>
      <c r="AAQ236" s="173"/>
      <c r="AAR236" s="173"/>
      <c r="AAS236" s="173"/>
      <c r="AAT236" s="173"/>
      <c r="AAU236" s="173"/>
      <c r="AAV236" s="173"/>
      <c r="AAW236" s="173"/>
      <c r="AAX236" s="173"/>
      <c r="AAY236" s="173"/>
      <c r="AAZ236" s="173"/>
      <c r="ABA236" s="173"/>
      <c r="ABB236" s="173"/>
      <c r="ABC236" s="173"/>
      <c r="ABD236" s="173"/>
      <c r="ABE236" s="173"/>
      <c r="ABF236" s="173"/>
      <c r="ABG236" s="173"/>
      <c r="ABH236" s="173"/>
      <c r="ABI236" s="173"/>
      <c r="ABJ236" s="173"/>
      <c r="ABK236" s="173"/>
      <c r="ABL236" s="173"/>
      <c r="ABM236" s="173"/>
      <c r="ABN236" s="173"/>
      <c r="ABO236" s="173"/>
      <c r="ABP236" s="173"/>
      <c r="ABQ236" s="173"/>
      <c r="ABR236" s="173"/>
      <c r="ABS236" s="173"/>
      <c r="ABT236" s="173"/>
      <c r="ABU236" s="173"/>
      <c r="ABV236" s="173"/>
      <c r="ABW236" s="173"/>
      <c r="ABX236" s="173"/>
      <c r="ABY236" s="173"/>
      <c r="ABZ236" s="173"/>
      <c r="ACA236" s="173"/>
      <c r="ACB236" s="173"/>
      <c r="ACC236" s="173"/>
      <c r="ACD236" s="173"/>
      <c r="ACE236" s="173"/>
      <c r="ACF236" s="173"/>
      <c r="ACG236" s="173"/>
      <c r="ACH236" s="173"/>
      <c r="ACI236" s="173"/>
      <c r="ACJ236" s="173"/>
      <c r="ACK236" s="173"/>
      <c r="ACL236" s="173"/>
      <c r="ACM236" s="173"/>
      <c r="ACN236" s="173"/>
      <c r="ACO236" s="173"/>
      <c r="ACP236" s="173"/>
      <c r="ACQ236" s="173"/>
      <c r="ACR236" s="173"/>
      <c r="ACS236" s="173"/>
      <c r="ACT236" s="173"/>
      <c r="ACU236" s="173"/>
      <c r="ACV236" s="173"/>
      <c r="ACW236" s="173"/>
      <c r="ACX236" s="173"/>
      <c r="ACY236" s="173"/>
      <c r="ACZ236" s="173"/>
      <c r="ADA236" s="173"/>
      <c r="ADB236" s="173"/>
      <c r="ADC236" s="173"/>
      <c r="ADD236" s="173"/>
      <c r="ADE236" s="173"/>
      <c r="ADF236" s="173"/>
      <c r="ADG236" s="173"/>
      <c r="ADH236" s="173"/>
      <c r="ADI236" s="173"/>
      <c r="ADJ236" s="173"/>
      <c r="ADK236" s="173"/>
      <c r="ADL236" s="173"/>
      <c r="ADM236" s="173"/>
      <c r="ADN236" s="173"/>
      <c r="ADO236" s="173"/>
      <c r="ADP236" s="173"/>
      <c r="ADQ236" s="173"/>
      <c r="ADR236" s="173"/>
      <c r="ADS236" s="173"/>
      <c r="ADT236" s="173"/>
      <c r="ADU236" s="173"/>
      <c r="ADV236" s="173"/>
      <c r="ADW236" s="173"/>
      <c r="ADX236" s="173"/>
      <c r="ADY236" s="173"/>
      <c r="ADZ236" s="173"/>
      <c r="AEA236" s="173"/>
      <c r="AEB236" s="173"/>
      <c r="AEC236" s="173"/>
      <c r="AED236" s="173"/>
      <c r="AEE236" s="173"/>
      <c r="AEF236" s="173"/>
      <c r="AEG236" s="173"/>
      <c r="AEH236" s="173"/>
      <c r="AEI236" s="173"/>
      <c r="AEJ236" s="173"/>
      <c r="AEK236" s="173"/>
      <c r="AEL236" s="173"/>
      <c r="AEM236" s="173"/>
      <c r="AEN236" s="173"/>
      <c r="AEO236" s="173"/>
      <c r="AEP236" s="173"/>
      <c r="AEQ236" s="173"/>
      <c r="AER236" s="173"/>
      <c r="AES236" s="173"/>
      <c r="AET236" s="173"/>
      <c r="AEU236" s="173"/>
      <c r="AEV236" s="173"/>
      <c r="AEW236" s="173"/>
      <c r="AEX236" s="173"/>
      <c r="AEY236" s="173"/>
      <c r="AEZ236" s="173"/>
      <c r="AFA236" s="173"/>
      <c r="AFB236" s="173"/>
      <c r="AFC236" s="173"/>
      <c r="AFD236" s="173"/>
      <c r="AFE236" s="173"/>
      <c r="AFF236" s="173"/>
      <c r="AFG236" s="173"/>
      <c r="AFH236" s="173"/>
      <c r="AFI236" s="173"/>
      <c r="AFJ236" s="173"/>
      <c r="AFK236" s="173"/>
      <c r="AFL236" s="173"/>
      <c r="AFM236" s="173"/>
      <c r="AFN236" s="173"/>
      <c r="AFO236" s="173"/>
      <c r="AFP236" s="173"/>
      <c r="AFQ236" s="173"/>
      <c r="AFR236" s="173"/>
      <c r="AFS236" s="173"/>
      <c r="AFT236" s="173"/>
      <c r="AFU236" s="173"/>
      <c r="AFV236" s="173"/>
      <c r="AFW236" s="173"/>
      <c r="AFX236" s="173"/>
      <c r="AFY236" s="173"/>
      <c r="AFZ236" s="173"/>
      <c r="AGA236" s="173"/>
      <c r="AGB236" s="173"/>
      <c r="AGC236" s="173"/>
      <c r="AGD236" s="173"/>
      <c r="AGE236" s="173"/>
      <c r="AGF236" s="173"/>
      <c r="AGG236" s="173"/>
      <c r="AGH236" s="173"/>
      <c r="AGI236" s="173"/>
      <c r="AGJ236" s="173"/>
      <c r="AGK236" s="173"/>
      <c r="AGL236" s="173"/>
      <c r="AGM236" s="173"/>
      <c r="AGN236" s="173"/>
      <c r="AGO236" s="173"/>
      <c r="AGP236" s="173"/>
      <c r="AGQ236" s="173"/>
      <c r="AGR236" s="173"/>
      <c r="AGS236" s="173"/>
      <c r="AGT236" s="173"/>
      <c r="AGU236" s="173"/>
      <c r="AGV236" s="173"/>
      <c r="AGW236" s="173"/>
      <c r="AGX236" s="173"/>
      <c r="AGY236" s="173"/>
      <c r="AGZ236" s="173"/>
      <c r="AHA236" s="173"/>
      <c r="AHB236" s="173"/>
      <c r="AHC236" s="173"/>
      <c r="AHD236" s="173"/>
      <c r="AHE236" s="173"/>
      <c r="AHF236" s="173"/>
      <c r="AHG236" s="173"/>
      <c r="AHH236" s="173"/>
      <c r="AHI236" s="173"/>
      <c r="AHJ236" s="173"/>
      <c r="AHK236" s="173"/>
      <c r="AHL236" s="173"/>
      <c r="AHM236" s="173"/>
      <c r="AHN236" s="173"/>
      <c r="AHO236" s="173"/>
      <c r="AHP236" s="173"/>
      <c r="AHQ236" s="173"/>
      <c r="AHR236" s="173"/>
      <c r="AHS236" s="173"/>
      <c r="AHT236" s="173"/>
      <c r="AHU236" s="173"/>
      <c r="AHV236" s="173"/>
      <c r="AHW236" s="173"/>
      <c r="AHX236" s="173"/>
      <c r="AHY236" s="173"/>
      <c r="AHZ236" s="173"/>
      <c r="AIA236" s="173"/>
      <c r="AIB236" s="173"/>
      <c r="AIC236" s="173"/>
      <c r="AID236" s="173"/>
      <c r="AIE236" s="173"/>
      <c r="AIF236" s="173"/>
      <c r="AIG236" s="173"/>
      <c r="AIH236" s="173"/>
      <c r="AII236" s="173"/>
      <c r="AIJ236" s="173"/>
      <c r="AIK236" s="173"/>
      <c r="AIL236" s="173"/>
      <c r="AIM236" s="173"/>
      <c r="AIN236" s="173"/>
      <c r="AIO236" s="173"/>
      <c r="AIP236" s="173"/>
      <c r="AIQ236" s="173"/>
      <c r="AIR236" s="173"/>
      <c r="AIS236" s="173"/>
      <c r="AIT236" s="173"/>
      <c r="AIU236" s="173"/>
      <c r="AIV236" s="173"/>
      <c r="AIW236" s="173"/>
      <c r="AIX236" s="173"/>
      <c r="AIY236" s="173"/>
      <c r="AIZ236" s="173"/>
      <c r="AJA236" s="173"/>
      <c r="AJB236" s="173"/>
      <c r="AJC236" s="173"/>
      <c r="AJD236" s="173"/>
      <c r="AJE236" s="173"/>
      <c r="AJF236" s="173"/>
      <c r="AJG236" s="173"/>
      <c r="AJH236" s="173"/>
      <c r="AJI236" s="173"/>
      <c r="AJJ236" s="173"/>
      <c r="AJK236" s="173"/>
      <c r="AJL236" s="173"/>
      <c r="AJM236" s="173"/>
      <c r="AJN236" s="173"/>
      <c r="AJO236" s="173"/>
      <c r="AJP236" s="173"/>
      <c r="AJQ236" s="173"/>
      <c r="AJR236" s="173"/>
      <c r="AJS236" s="173"/>
      <c r="AJT236" s="173"/>
      <c r="AJU236" s="173"/>
      <c r="AJV236" s="173"/>
      <c r="AJW236" s="173"/>
      <c r="AJX236" s="173"/>
      <c r="AJY236" s="173"/>
      <c r="AJZ236" s="173"/>
      <c r="AKA236" s="173"/>
      <c r="AKB236" s="173"/>
      <c r="AKC236" s="173"/>
      <c r="AKD236" s="173"/>
      <c r="AKE236" s="173"/>
      <c r="AKF236" s="173"/>
      <c r="AKG236" s="173"/>
      <c r="AKH236" s="173"/>
      <c r="AKI236" s="173"/>
      <c r="AKJ236" s="173"/>
      <c r="AKK236" s="173"/>
      <c r="AKL236" s="173"/>
      <c r="AKM236" s="173"/>
      <c r="AKN236" s="173"/>
      <c r="AKO236" s="173"/>
      <c r="AKP236" s="173"/>
      <c r="AKQ236" s="173"/>
      <c r="AKR236" s="173"/>
      <c r="AKS236" s="173"/>
      <c r="AKT236" s="173"/>
      <c r="AKU236" s="173"/>
      <c r="AKV236" s="173"/>
      <c r="AKW236" s="173"/>
      <c r="AKX236" s="173"/>
      <c r="AKY236" s="173"/>
      <c r="AKZ236" s="173"/>
      <c r="ALA236" s="173"/>
      <c r="ALB236" s="173"/>
      <c r="ALC236" s="173"/>
      <c r="ALD236" s="173"/>
      <c r="ALE236" s="173"/>
      <c r="ALF236" s="173"/>
      <c r="ALG236" s="173"/>
      <c r="ALH236" s="173"/>
      <c r="ALI236" s="173"/>
      <c r="ALJ236" s="173"/>
      <c r="ALK236" s="173"/>
      <c r="ALL236" s="173"/>
      <c r="ALM236" s="173"/>
      <c r="ALN236" s="173"/>
      <c r="ALO236" s="173"/>
      <c r="ALP236" s="173"/>
      <c r="ALQ236" s="173"/>
      <c r="ALR236" s="173"/>
      <c r="ALS236" s="173"/>
      <c r="ALT236" s="173"/>
      <c r="ALU236" s="173"/>
      <c r="ALV236" s="173"/>
      <c r="ALW236" s="173"/>
      <c r="ALX236" s="173"/>
      <c r="ALY236" s="173"/>
      <c r="ALZ236" s="173"/>
      <c r="AMA236" s="173"/>
      <c r="AMB236" s="173"/>
      <c r="AMC236" s="173"/>
      <c r="AMD236" s="173"/>
      <c r="AME236" s="173"/>
      <c r="AMF236" s="173"/>
      <c r="AMG236" s="173"/>
      <c r="AMH236" s="173"/>
      <c r="AMI236" s="173"/>
      <c r="AMJ236" s="173"/>
      <c r="AMK236" s="173"/>
      <c r="AML236" s="173"/>
      <c r="AMM236" s="173"/>
      <c r="AMN236" s="173"/>
      <c r="AMO236" s="173"/>
      <c r="AMP236" s="173"/>
      <c r="AMQ236" s="173"/>
      <c r="AMR236" s="173"/>
      <c r="AMS236" s="173"/>
      <c r="AMT236" s="173"/>
      <c r="AMU236" s="173"/>
      <c r="AMV236" s="173"/>
      <c r="AMW236" s="173"/>
      <c r="AMX236" s="173"/>
      <c r="AMY236" s="173"/>
      <c r="AMZ236" s="173"/>
      <c r="ANA236" s="173"/>
      <c r="ANB236" s="173"/>
      <c r="ANC236" s="173"/>
      <c r="AND236" s="173"/>
      <c r="ANE236" s="173"/>
      <c r="ANF236" s="173"/>
      <c r="ANG236" s="173"/>
      <c r="ANH236" s="173"/>
      <c r="ANI236" s="173"/>
      <c r="ANJ236" s="173"/>
      <c r="ANK236" s="173"/>
      <c r="ANL236" s="173"/>
      <c r="ANM236" s="173"/>
      <c r="ANN236" s="173"/>
      <c r="ANO236" s="173"/>
      <c r="ANP236" s="173"/>
      <c r="ANQ236" s="173"/>
      <c r="ANR236" s="173"/>
      <c r="ANS236" s="173"/>
      <c r="ANT236" s="173"/>
      <c r="ANU236" s="173"/>
      <c r="ANV236" s="173"/>
      <c r="ANW236" s="173"/>
      <c r="ANX236" s="173"/>
      <c r="ANY236" s="173"/>
      <c r="ANZ236" s="173"/>
      <c r="AOA236" s="173"/>
      <c r="AOB236" s="173"/>
      <c r="AOC236" s="173"/>
      <c r="AOD236" s="173"/>
      <c r="AOE236" s="173"/>
      <c r="AOF236" s="173"/>
      <c r="AOG236" s="173"/>
      <c r="AOH236" s="173"/>
      <c r="AOI236" s="173"/>
      <c r="AOJ236" s="173"/>
      <c r="AOK236" s="173"/>
      <c r="AOL236" s="173"/>
      <c r="AOM236" s="173"/>
      <c r="AON236" s="173"/>
      <c r="AOO236" s="173"/>
      <c r="AOP236" s="173"/>
      <c r="AOQ236" s="173"/>
      <c r="AOR236" s="173"/>
      <c r="AOS236" s="173"/>
      <c r="AOT236" s="173"/>
      <c r="AOU236" s="173"/>
      <c r="AOV236" s="173"/>
      <c r="AOW236" s="173"/>
      <c r="AOX236" s="173"/>
      <c r="AOY236" s="173"/>
      <c r="AOZ236" s="173"/>
      <c r="APA236" s="173"/>
      <c r="APB236" s="173"/>
      <c r="APC236" s="173"/>
      <c r="APD236" s="173"/>
      <c r="APE236" s="173"/>
      <c r="APF236" s="173"/>
      <c r="APG236" s="173"/>
      <c r="APH236" s="173"/>
      <c r="API236" s="173"/>
      <c r="APJ236" s="173"/>
      <c r="APK236" s="173"/>
      <c r="APL236" s="173"/>
      <c r="APM236" s="173"/>
      <c r="APN236" s="173"/>
      <c r="APO236" s="173"/>
      <c r="APP236" s="173"/>
      <c r="APQ236" s="173"/>
      <c r="APR236" s="173"/>
      <c r="APS236" s="173"/>
      <c r="APT236" s="173"/>
      <c r="APU236" s="173"/>
      <c r="APV236" s="173"/>
      <c r="APW236" s="173"/>
      <c r="APX236" s="173"/>
      <c r="APY236" s="173"/>
      <c r="APZ236" s="173"/>
      <c r="AQA236" s="173"/>
      <c r="AQB236" s="173"/>
      <c r="AQC236" s="173"/>
      <c r="AQD236" s="173"/>
      <c r="AQE236" s="173"/>
      <c r="AQF236" s="173"/>
      <c r="AQG236" s="173"/>
      <c r="AQH236" s="173"/>
      <c r="AQI236" s="173"/>
      <c r="AQJ236" s="173"/>
      <c r="AQK236" s="173"/>
      <c r="AQL236" s="173"/>
      <c r="AQM236" s="173"/>
      <c r="AQN236" s="173"/>
      <c r="AQO236" s="173"/>
      <c r="AQP236" s="173"/>
      <c r="AQQ236" s="173"/>
      <c r="AQR236" s="173"/>
      <c r="AQS236" s="173"/>
      <c r="AQT236" s="173"/>
      <c r="AQU236" s="173"/>
      <c r="AQV236" s="173"/>
      <c r="AQW236" s="173"/>
      <c r="AQX236" s="173"/>
      <c r="AQY236" s="173"/>
      <c r="AQZ236" s="173"/>
      <c r="ARA236" s="173"/>
      <c r="ARB236" s="173"/>
      <c r="ARC236" s="173"/>
      <c r="ARD236" s="173"/>
      <c r="ARE236" s="173"/>
      <c r="ARF236" s="173"/>
      <c r="ARG236" s="173"/>
      <c r="ARH236" s="173"/>
      <c r="ARI236" s="173"/>
      <c r="ARJ236" s="173"/>
      <c r="ARK236" s="173"/>
      <c r="ARL236" s="173"/>
      <c r="ARM236" s="173"/>
      <c r="ARN236" s="173"/>
      <c r="ARO236" s="173"/>
      <c r="ARP236" s="173"/>
      <c r="ARQ236" s="173"/>
      <c r="ARR236" s="173"/>
      <c r="ARS236" s="173"/>
      <c r="ART236" s="173"/>
      <c r="ARU236" s="173"/>
      <c r="ARV236" s="173"/>
      <c r="ARW236" s="173"/>
      <c r="ARX236" s="173"/>
      <c r="ARY236" s="173"/>
      <c r="ARZ236" s="173"/>
      <c r="ASA236" s="173"/>
      <c r="ASB236" s="173"/>
      <c r="ASC236" s="173"/>
      <c r="ASD236" s="173"/>
      <c r="ASE236" s="173"/>
      <c r="ASF236" s="173"/>
      <c r="ASG236" s="173"/>
      <c r="ASH236" s="173"/>
      <c r="ASI236" s="173"/>
      <c r="ASJ236" s="173"/>
      <c r="ASK236" s="173"/>
      <c r="ASL236" s="173"/>
      <c r="ASM236" s="173"/>
      <c r="ASN236" s="173"/>
      <c r="ASO236" s="173"/>
      <c r="ASP236" s="173"/>
      <c r="ASQ236" s="173"/>
      <c r="ASR236" s="173"/>
      <c r="ASS236" s="173"/>
      <c r="AST236" s="173"/>
      <c r="ASU236" s="173"/>
      <c r="ASV236" s="173"/>
      <c r="ASW236" s="173"/>
      <c r="ASX236" s="173"/>
      <c r="ASY236" s="173"/>
      <c r="ASZ236" s="173"/>
      <c r="ATA236" s="173"/>
      <c r="ATB236" s="173"/>
      <c r="ATC236" s="173"/>
      <c r="ATD236" s="173"/>
      <c r="ATE236" s="173"/>
      <c r="ATF236" s="173"/>
      <c r="ATG236" s="173"/>
      <c r="ATH236" s="173"/>
      <c r="ATI236" s="173"/>
      <c r="ATJ236" s="173"/>
      <c r="ATK236" s="173"/>
      <c r="ATL236" s="173"/>
      <c r="ATM236" s="173"/>
      <c r="ATN236" s="173"/>
      <c r="ATO236" s="173"/>
      <c r="ATP236" s="173"/>
      <c r="ATQ236" s="173"/>
      <c r="ATR236" s="173"/>
      <c r="ATS236" s="173"/>
      <c r="ATT236" s="173"/>
      <c r="ATU236" s="173"/>
      <c r="ATV236" s="173"/>
      <c r="ATW236" s="173"/>
      <c r="ATX236" s="173"/>
      <c r="ATY236" s="173"/>
      <c r="ATZ236" s="173"/>
      <c r="AUA236" s="173"/>
      <c r="AUB236" s="173"/>
      <c r="AUC236" s="173"/>
      <c r="AUD236" s="173"/>
      <c r="AUE236" s="173"/>
      <c r="AUF236" s="173"/>
      <c r="AUG236" s="173"/>
      <c r="AUH236" s="173"/>
      <c r="AUI236" s="173"/>
      <c r="AUJ236" s="173"/>
      <c r="AUK236" s="173"/>
      <c r="AUL236" s="173"/>
      <c r="AUM236" s="173"/>
      <c r="AUN236" s="173"/>
      <c r="AUO236" s="173"/>
      <c r="AUP236" s="173"/>
      <c r="AUQ236" s="173"/>
      <c r="AUR236" s="173"/>
      <c r="AUS236" s="173"/>
      <c r="AUT236" s="173"/>
      <c r="AUU236" s="173"/>
      <c r="AUV236" s="173"/>
      <c r="AUW236" s="173"/>
      <c r="AUX236" s="173"/>
      <c r="AUY236" s="173"/>
      <c r="AUZ236" s="173"/>
      <c r="AVA236" s="173"/>
      <c r="AVB236" s="173"/>
      <c r="AVC236" s="173"/>
      <c r="AVD236" s="173"/>
      <c r="AVE236" s="173"/>
      <c r="AVF236" s="173"/>
      <c r="AVG236" s="173"/>
      <c r="AVH236" s="173"/>
      <c r="AVI236" s="173"/>
      <c r="AVJ236" s="173"/>
      <c r="AVK236" s="173"/>
      <c r="AVL236" s="173"/>
      <c r="AVM236" s="173"/>
      <c r="AVN236" s="173"/>
      <c r="AVO236" s="173"/>
      <c r="AVP236" s="173"/>
      <c r="AVQ236" s="173"/>
      <c r="AVR236" s="173"/>
      <c r="AVS236" s="173"/>
      <c r="AVT236" s="173"/>
      <c r="AVU236" s="173"/>
      <c r="AVV236" s="173"/>
      <c r="AVW236" s="173"/>
      <c r="AVX236" s="173"/>
      <c r="AVY236" s="173"/>
      <c r="AVZ236" s="173"/>
      <c r="AWA236" s="173"/>
      <c r="AWB236" s="173"/>
      <c r="AWC236" s="173"/>
      <c r="AWD236" s="173"/>
      <c r="AWE236" s="173"/>
      <c r="AWF236" s="173"/>
      <c r="AWG236" s="173"/>
      <c r="AWH236" s="173"/>
      <c r="AWI236" s="173"/>
      <c r="AWJ236" s="173"/>
      <c r="AWK236" s="173"/>
      <c r="AWL236" s="173"/>
      <c r="AWM236" s="173"/>
      <c r="AWN236" s="173"/>
      <c r="AWO236" s="173"/>
      <c r="AWP236" s="173"/>
      <c r="AWQ236" s="173"/>
      <c r="AWR236" s="173"/>
      <c r="AWS236" s="173"/>
      <c r="AWT236" s="173"/>
      <c r="AWU236" s="173"/>
      <c r="AWV236" s="173"/>
      <c r="AWW236" s="173"/>
      <c r="AWX236" s="173"/>
      <c r="AWY236" s="173"/>
      <c r="AWZ236" s="173"/>
      <c r="AXA236" s="173"/>
      <c r="AXB236" s="173"/>
      <c r="AXC236" s="173"/>
      <c r="AXD236" s="173"/>
      <c r="AXE236" s="173"/>
      <c r="AXF236" s="173"/>
      <c r="AXG236" s="173"/>
      <c r="AXH236" s="173"/>
      <c r="AXI236" s="173"/>
      <c r="AXJ236" s="173"/>
      <c r="AXK236" s="173"/>
      <c r="AXL236" s="173"/>
      <c r="AXM236" s="173"/>
      <c r="AXN236" s="173"/>
      <c r="AXO236" s="173"/>
      <c r="AXP236" s="173"/>
      <c r="AXQ236" s="173"/>
      <c r="AXR236" s="173"/>
      <c r="AXS236" s="173"/>
      <c r="AXT236" s="173"/>
      <c r="AXU236" s="173"/>
      <c r="AXV236" s="173"/>
      <c r="AXW236" s="173"/>
      <c r="AXX236" s="173"/>
      <c r="AXY236" s="173"/>
      <c r="AXZ236" s="173"/>
      <c r="AYA236" s="173"/>
      <c r="AYB236" s="173"/>
      <c r="AYC236" s="173"/>
      <c r="AYD236" s="173"/>
      <c r="AYE236" s="173"/>
      <c r="AYF236" s="173"/>
      <c r="AYG236" s="173"/>
      <c r="AYH236" s="173"/>
      <c r="AYI236" s="173"/>
      <c r="AYJ236" s="173"/>
      <c r="AYK236" s="173"/>
      <c r="AYL236" s="173"/>
      <c r="AYM236" s="173"/>
      <c r="AYN236" s="173"/>
      <c r="AYO236" s="173"/>
      <c r="AYP236" s="173"/>
      <c r="AYQ236" s="173"/>
      <c r="AYR236" s="173"/>
      <c r="AYS236" s="173"/>
      <c r="AYT236" s="173"/>
      <c r="AYU236" s="173"/>
      <c r="AYV236" s="173"/>
      <c r="AYW236" s="173"/>
      <c r="AYX236" s="173"/>
      <c r="AYY236" s="173"/>
      <c r="AYZ236" s="173"/>
      <c r="AZA236" s="173"/>
      <c r="AZB236" s="173"/>
      <c r="AZC236" s="173"/>
      <c r="AZD236" s="173"/>
      <c r="AZE236" s="173"/>
      <c r="AZF236" s="173"/>
      <c r="AZG236" s="173"/>
      <c r="AZH236" s="173"/>
      <c r="AZI236" s="173"/>
      <c r="AZJ236" s="173"/>
      <c r="AZK236" s="173"/>
      <c r="AZL236" s="173"/>
      <c r="AZM236" s="173"/>
      <c r="AZN236" s="173"/>
      <c r="AZO236" s="173"/>
      <c r="AZP236" s="173"/>
      <c r="AZQ236" s="173"/>
      <c r="AZR236" s="173"/>
      <c r="AZS236" s="173"/>
      <c r="AZT236" s="173"/>
      <c r="AZU236" s="173"/>
      <c r="AZV236" s="173"/>
      <c r="AZW236" s="173"/>
      <c r="AZX236" s="173"/>
      <c r="AZY236" s="173"/>
      <c r="AZZ236" s="173"/>
      <c r="BAA236" s="173"/>
      <c r="BAB236" s="173"/>
      <c r="BAC236" s="173"/>
      <c r="BAD236" s="173"/>
      <c r="BAE236" s="173"/>
      <c r="BAF236" s="173"/>
      <c r="BAG236" s="173"/>
      <c r="BAH236" s="173"/>
      <c r="BAI236" s="173"/>
      <c r="BAJ236" s="173"/>
      <c r="BAK236" s="173"/>
      <c r="BAL236" s="173"/>
      <c r="BAM236" s="173"/>
      <c r="BAN236" s="173"/>
      <c r="BAO236" s="173"/>
      <c r="BAP236" s="173"/>
      <c r="BAQ236" s="173"/>
      <c r="BAR236" s="173"/>
      <c r="BAS236" s="173"/>
      <c r="BAT236" s="173"/>
      <c r="BAU236" s="173"/>
      <c r="BAV236" s="173"/>
      <c r="BAW236" s="173"/>
      <c r="BAX236" s="173"/>
      <c r="BAY236" s="173"/>
      <c r="BAZ236" s="173"/>
      <c r="BBA236" s="173"/>
      <c r="BBB236" s="173"/>
      <c r="BBC236" s="173"/>
      <c r="BBD236" s="173"/>
      <c r="BBE236" s="173"/>
      <c r="BBF236" s="173"/>
      <c r="BBG236" s="173"/>
      <c r="BBH236" s="173"/>
      <c r="BBI236" s="173"/>
      <c r="BBJ236" s="173"/>
      <c r="BBK236" s="173"/>
      <c r="BBL236" s="173"/>
      <c r="BBM236" s="173"/>
      <c r="BBN236" s="173"/>
      <c r="BBO236" s="173"/>
      <c r="BBP236" s="173"/>
      <c r="BBQ236" s="173"/>
      <c r="BBR236" s="173"/>
      <c r="BBS236" s="173"/>
      <c r="BBT236" s="173"/>
      <c r="BBU236" s="173"/>
      <c r="BBV236" s="173"/>
      <c r="BBW236" s="173"/>
      <c r="BBX236" s="173"/>
      <c r="BBY236" s="173"/>
      <c r="BBZ236" s="173"/>
      <c r="BCA236" s="173"/>
      <c r="BCB236" s="173"/>
      <c r="BCC236" s="173"/>
      <c r="BCD236" s="173"/>
      <c r="BCE236" s="173"/>
      <c r="BCF236" s="173"/>
      <c r="BCG236" s="173"/>
      <c r="BCH236" s="173"/>
      <c r="BCI236" s="173"/>
      <c r="BCJ236" s="173"/>
      <c r="BCK236" s="173"/>
      <c r="BCL236" s="173"/>
      <c r="BCM236" s="173"/>
      <c r="BCN236" s="173"/>
      <c r="BCO236" s="173"/>
      <c r="BCP236" s="173"/>
      <c r="BCQ236" s="173"/>
      <c r="BCR236" s="173"/>
      <c r="BCS236" s="173"/>
      <c r="BCT236" s="173"/>
      <c r="BCU236" s="173"/>
      <c r="BCV236" s="173"/>
      <c r="BCW236" s="173"/>
      <c r="BCX236" s="173"/>
      <c r="BCY236" s="173"/>
      <c r="BCZ236" s="173"/>
      <c r="BDA236" s="173"/>
      <c r="BDB236" s="173"/>
      <c r="BDC236" s="173"/>
      <c r="BDD236" s="173"/>
      <c r="BDE236" s="173"/>
      <c r="BDF236" s="173"/>
      <c r="BDG236" s="173"/>
      <c r="BDH236" s="173"/>
      <c r="BDI236" s="173"/>
      <c r="BDJ236" s="173"/>
      <c r="BDK236" s="173"/>
      <c r="BDL236" s="173"/>
      <c r="BDM236" s="173"/>
      <c r="BDN236" s="173"/>
      <c r="BDO236" s="173"/>
      <c r="BDP236" s="173"/>
      <c r="BDQ236" s="173"/>
      <c r="BDR236" s="173"/>
      <c r="BDS236" s="173"/>
      <c r="BDT236" s="173"/>
      <c r="BDU236" s="173"/>
      <c r="BDV236" s="173"/>
      <c r="BDW236" s="173"/>
      <c r="BDX236" s="173"/>
      <c r="BDY236" s="173"/>
      <c r="BDZ236" s="173"/>
      <c r="BEA236" s="173"/>
      <c r="BEB236" s="173"/>
      <c r="BEC236" s="173"/>
      <c r="BED236" s="173"/>
      <c r="BEE236" s="173"/>
      <c r="BEF236" s="173"/>
      <c r="BEG236" s="173"/>
      <c r="BEH236" s="173"/>
      <c r="BEI236" s="173"/>
      <c r="BEJ236" s="173"/>
      <c r="BEK236" s="173"/>
      <c r="BEL236" s="173"/>
      <c r="BEM236" s="173"/>
      <c r="BEN236" s="173"/>
      <c r="BEO236" s="173"/>
      <c r="BEP236" s="173"/>
      <c r="BEQ236" s="173"/>
      <c r="BER236" s="173"/>
      <c r="BES236" s="173"/>
      <c r="BET236" s="173"/>
      <c r="BEU236" s="173"/>
      <c r="BEV236" s="173"/>
      <c r="BEW236" s="173"/>
      <c r="BEX236" s="173"/>
      <c r="BEY236" s="173"/>
      <c r="BEZ236" s="173"/>
      <c r="BFA236" s="173"/>
      <c r="BFB236" s="173"/>
      <c r="BFC236" s="173"/>
      <c r="BFD236" s="173"/>
      <c r="BFE236" s="173"/>
      <c r="BFF236" s="173"/>
      <c r="BFG236" s="173"/>
      <c r="BFH236" s="173"/>
      <c r="BFI236" s="173"/>
      <c r="BFJ236" s="173"/>
      <c r="BFK236" s="173"/>
      <c r="BFL236" s="173"/>
      <c r="BFM236" s="173"/>
      <c r="BFN236" s="173"/>
      <c r="BFO236" s="173"/>
      <c r="BFP236" s="173"/>
      <c r="BFQ236" s="173"/>
      <c r="BFR236" s="173"/>
      <c r="BFS236" s="173"/>
      <c r="BFT236" s="173"/>
      <c r="BFU236" s="173"/>
      <c r="BFV236" s="173"/>
      <c r="BFW236" s="173"/>
      <c r="BFX236" s="173"/>
      <c r="BFY236" s="173"/>
      <c r="BFZ236" s="173"/>
      <c r="BGA236" s="173"/>
      <c r="BGB236" s="173"/>
      <c r="BGC236" s="173"/>
      <c r="BGD236" s="173"/>
      <c r="BGE236" s="173"/>
      <c r="BGF236" s="173"/>
      <c r="BGG236" s="173"/>
      <c r="BGH236" s="173"/>
      <c r="BGI236" s="173"/>
      <c r="BGJ236" s="173"/>
      <c r="BGK236" s="173"/>
      <c r="BGL236" s="173"/>
      <c r="BGM236" s="173"/>
      <c r="BGN236" s="173"/>
      <c r="BGO236" s="173"/>
      <c r="BGP236" s="173"/>
      <c r="BGQ236" s="173"/>
      <c r="BGR236" s="173"/>
      <c r="BGS236" s="173"/>
      <c r="BGT236" s="173"/>
      <c r="BGU236" s="173"/>
      <c r="BGV236" s="173"/>
      <c r="BGW236" s="173"/>
      <c r="BGX236" s="173"/>
      <c r="BGY236" s="173"/>
      <c r="BGZ236" s="173"/>
      <c r="BHA236" s="173"/>
      <c r="BHB236" s="173"/>
      <c r="BHC236" s="173"/>
      <c r="BHD236" s="173"/>
      <c r="BHE236" s="173"/>
      <c r="BHF236" s="173"/>
      <c r="BHG236" s="173"/>
      <c r="BHH236" s="173"/>
      <c r="BHI236" s="173"/>
      <c r="BHJ236" s="173"/>
      <c r="BHK236" s="173"/>
      <c r="BHL236" s="173"/>
      <c r="BHM236" s="173"/>
      <c r="BHN236" s="173"/>
      <c r="BHO236" s="173"/>
      <c r="BHP236" s="173"/>
      <c r="BHQ236" s="173"/>
      <c r="BHR236" s="173"/>
      <c r="BHS236" s="173"/>
      <c r="BHT236" s="173"/>
      <c r="BHU236" s="173"/>
      <c r="BHV236" s="173"/>
      <c r="BHW236" s="173"/>
      <c r="BHX236" s="173"/>
      <c r="BHY236" s="173"/>
      <c r="BHZ236" s="173"/>
      <c r="BIA236" s="173"/>
      <c r="BIB236" s="173"/>
      <c r="BIC236" s="173"/>
      <c r="BID236" s="173"/>
      <c r="BIE236" s="173"/>
      <c r="BIF236" s="173"/>
      <c r="BIG236" s="173"/>
      <c r="BIH236" s="173"/>
      <c r="BII236" s="173"/>
      <c r="BIJ236" s="173"/>
      <c r="BIK236" s="173"/>
      <c r="BIL236" s="173"/>
      <c r="BIM236" s="173"/>
      <c r="BIN236" s="173"/>
      <c r="BIO236" s="173"/>
      <c r="BIP236" s="173"/>
      <c r="BIQ236" s="173"/>
      <c r="BIR236" s="173"/>
      <c r="BIS236" s="173"/>
      <c r="BIT236" s="173"/>
      <c r="BIU236" s="173"/>
      <c r="BIV236" s="173"/>
      <c r="BIW236" s="173"/>
      <c r="BIX236" s="173"/>
      <c r="BIY236" s="173"/>
      <c r="BIZ236" s="173"/>
      <c r="BJA236" s="173"/>
      <c r="BJB236" s="173"/>
      <c r="BJC236" s="173"/>
      <c r="BJD236" s="173"/>
      <c r="BJE236" s="173"/>
      <c r="BJF236" s="173"/>
      <c r="BJG236" s="173"/>
      <c r="BJH236" s="173"/>
      <c r="BJI236" s="173"/>
      <c r="BJJ236" s="173"/>
      <c r="BJK236" s="173"/>
      <c r="BJL236" s="173"/>
      <c r="BJM236" s="173"/>
      <c r="BJN236" s="173"/>
      <c r="BJO236" s="173"/>
      <c r="BJP236" s="173"/>
      <c r="BJQ236" s="173"/>
      <c r="BJR236" s="173"/>
      <c r="BJS236" s="173"/>
      <c r="BJT236" s="173"/>
      <c r="BJU236" s="173"/>
      <c r="BJV236" s="173"/>
      <c r="BJW236" s="173"/>
      <c r="BJX236" s="173"/>
      <c r="BJY236" s="173"/>
      <c r="BJZ236" s="173"/>
      <c r="BKA236" s="173"/>
      <c r="BKB236" s="173"/>
      <c r="BKC236" s="173"/>
      <c r="BKD236" s="173"/>
      <c r="BKE236" s="173"/>
      <c r="BKF236" s="173"/>
      <c r="BKG236" s="173"/>
      <c r="BKH236" s="173"/>
      <c r="BKI236" s="173"/>
      <c r="BKJ236" s="173"/>
      <c r="BKK236" s="173"/>
      <c r="BKL236" s="173"/>
      <c r="BKM236" s="173"/>
      <c r="BKN236" s="173"/>
      <c r="BKO236" s="173"/>
      <c r="BKP236" s="173"/>
      <c r="BKQ236" s="173"/>
      <c r="BKR236" s="173"/>
      <c r="BKS236" s="173"/>
      <c r="BKT236" s="173"/>
      <c r="BKU236" s="173"/>
      <c r="BKV236" s="173"/>
      <c r="BKW236" s="173"/>
      <c r="BKX236" s="173"/>
      <c r="BKY236" s="173"/>
      <c r="BKZ236" s="173"/>
      <c r="BLA236" s="173"/>
      <c r="BLB236" s="173"/>
      <c r="BLC236" s="173"/>
      <c r="BLD236" s="173"/>
      <c r="BLE236" s="173"/>
      <c r="BLF236" s="173"/>
      <c r="BLG236" s="173"/>
      <c r="BLH236" s="173"/>
      <c r="BLI236" s="173"/>
      <c r="BLJ236" s="173"/>
      <c r="BLK236" s="173"/>
      <c r="BLL236" s="173"/>
      <c r="BLM236" s="173"/>
      <c r="BLN236" s="173"/>
      <c r="BLO236" s="173"/>
      <c r="BLP236" s="173"/>
      <c r="BLQ236" s="173"/>
      <c r="BLR236" s="173"/>
      <c r="BLS236" s="173"/>
      <c r="BLT236" s="173"/>
      <c r="BLU236" s="173"/>
      <c r="BLV236" s="173"/>
      <c r="BLW236" s="173"/>
      <c r="BLX236" s="173"/>
      <c r="BLY236" s="173"/>
      <c r="BLZ236" s="173"/>
      <c r="BMA236" s="173"/>
      <c r="BMB236" s="173"/>
      <c r="BMC236" s="173"/>
      <c r="BMD236" s="173"/>
      <c r="BME236" s="173"/>
      <c r="BMF236" s="173"/>
      <c r="BMG236" s="173"/>
      <c r="BMH236" s="173"/>
      <c r="BMI236" s="173"/>
      <c r="BMJ236" s="173"/>
      <c r="BMK236" s="173"/>
      <c r="BML236" s="173"/>
      <c r="BMM236" s="173"/>
      <c r="BMN236" s="173"/>
      <c r="BMO236" s="173"/>
      <c r="BMP236" s="173"/>
      <c r="BMQ236" s="173"/>
      <c r="BMR236" s="173"/>
      <c r="BMS236" s="173"/>
      <c r="BMT236" s="173"/>
      <c r="BMU236" s="173"/>
      <c r="BMV236" s="173"/>
      <c r="BMW236" s="173"/>
      <c r="BMX236" s="173"/>
      <c r="BMY236" s="173"/>
      <c r="BMZ236" s="173"/>
      <c r="BNA236" s="173"/>
      <c r="BNB236" s="173"/>
      <c r="BNC236" s="173"/>
      <c r="BND236" s="173"/>
      <c r="BNE236" s="173"/>
      <c r="BNF236" s="173"/>
      <c r="BNG236" s="173"/>
      <c r="BNH236" s="173"/>
      <c r="BNI236" s="173"/>
      <c r="BNJ236" s="173"/>
      <c r="BNK236" s="173"/>
      <c r="BNL236" s="173"/>
      <c r="BNM236" s="173"/>
      <c r="BNN236" s="173"/>
      <c r="BNO236" s="173"/>
      <c r="BNP236" s="173"/>
      <c r="BNQ236" s="173"/>
      <c r="BNR236" s="173"/>
      <c r="BNS236" s="173"/>
      <c r="BNT236" s="173"/>
      <c r="BNU236" s="173"/>
      <c r="BNV236" s="173"/>
      <c r="BNW236" s="173"/>
      <c r="BNX236" s="173"/>
      <c r="BNY236" s="173"/>
      <c r="BNZ236" s="173"/>
      <c r="BOA236" s="173"/>
      <c r="BOB236" s="173"/>
      <c r="BOC236" s="173"/>
      <c r="BOD236" s="173"/>
      <c r="BOE236" s="173"/>
      <c r="BOF236" s="173"/>
      <c r="BOG236" s="173"/>
      <c r="BOH236" s="173"/>
      <c r="BOI236" s="173"/>
      <c r="BOJ236" s="173"/>
      <c r="BOK236" s="173"/>
      <c r="BOL236" s="173"/>
      <c r="BOM236" s="173"/>
      <c r="BON236" s="173"/>
      <c r="BOO236" s="173"/>
      <c r="BOP236" s="173"/>
      <c r="BOQ236" s="173"/>
      <c r="BOR236" s="173"/>
      <c r="BOS236" s="173"/>
      <c r="BOT236" s="173"/>
      <c r="BOU236" s="173"/>
      <c r="BOV236" s="173"/>
      <c r="BOW236" s="173"/>
      <c r="BOX236" s="173"/>
      <c r="BOY236" s="173"/>
      <c r="BOZ236" s="173"/>
      <c r="BPA236" s="173"/>
      <c r="BPB236" s="173"/>
      <c r="BPC236" s="173"/>
      <c r="BPD236" s="173"/>
      <c r="BPE236" s="173"/>
      <c r="BPF236" s="173"/>
      <c r="BPG236" s="173"/>
      <c r="BPH236" s="173"/>
      <c r="BPI236" s="173"/>
      <c r="BPJ236" s="173"/>
      <c r="BPK236" s="173"/>
      <c r="BPL236" s="173"/>
      <c r="BPM236" s="173"/>
      <c r="BPN236" s="173"/>
      <c r="BPO236" s="173"/>
      <c r="BPP236" s="173"/>
      <c r="BPQ236" s="173"/>
      <c r="BPR236" s="173"/>
      <c r="BPS236" s="173"/>
      <c r="BPT236" s="173"/>
      <c r="BPU236" s="173"/>
      <c r="BPV236" s="173"/>
      <c r="BPW236" s="173"/>
      <c r="BPX236" s="173"/>
      <c r="BPY236" s="173"/>
      <c r="BPZ236" s="173"/>
      <c r="BQA236" s="173"/>
      <c r="BQB236" s="173"/>
      <c r="BQC236" s="173"/>
      <c r="BQD236" s="173"/>
      <c r="BQE236" s="173"/>
      <c r="BQF236" s="173"/>
      <c r="BQG236" s="173"/>
      <c r="BQH236" s="173"/>
      <c r="BQI236" s="173"/>
      <c r="BQJ236" s="173"/>
      <c r="BQK236" s="173"/>
      <c r="BQL236" s="173"/>
      <c r="BQM236" s="173"/>
      <c r="BQN236" s="173"/>
      <c r="BQO236" s="173"/>
      <c r="BQP236" s="173"/>
      <c r="BQQ236" s="173"/>
      <c r="BQR236" s="173"/>
      <c r="BQS236" s="173"/>
      <c r="BQT236" s="173"/>
      <c r="BQU236" s="173"/>
      <c r="BQV236" s="173"/>
      <c r="BQW236" s="173"/>
      <c r="BQX236" s="173"/>
      <c r="BQY236" s="173"/>
      <c r="BQZ236" s="173"/>
      <c r="BRA236" s="173"/>
      <c r="BRB236" s="173"/>
      <c r="BRC236" s="173"/>
      <c r="BRD236" s="173"/>
      <c r="BRE236" s="173"/>
      <c r="BRF236" s="173"/>
      <c r="BRG236" s="173"/>
      <c r="BRH236" s="173"/>
      <c r="BRI236" s="173"/>
      <c r="BRJ236" s="173"/>
      <c r="BRK236" s="173"/>
      <c r="BRL236" s="173"/>
      <c r="BRM236" s="173"/>
      <c r="BRN236" s="173"/>
      <c r="BRO236" s="173"/>
      <c r="BRP236" s="173"/>
      <c r="BRQ236" s="173"/>
      <c r="BRR236" s="173"/>
      <c r="BRS236" s="173"/>
      <c r="BRT236" s="173"/>
      <c r="BRU236" s="173"/>
      <c r="BRV236" s="173"/>
      <c r="BRW236" s="173"/>
      <c r="BRX236" s="173"/>
      <c r="BRY236" s="173"/>
      <c r="BRZ236" s="173"/>
      <c r="BSA236" s="173"/>
      <c r="BSB236" s="173"/>
      <c r="BSC236" s="173"/>
      <c r="BSD236" s="173"/>
      <c r="BSE236" s="173"/>
      <c r="BSF236" s="173"/>
      <c r="BSG236" s="173"/>
      <c r="BSH236" s="173"/>
      <c r="BSI236" s="173"/>
      <c r="BSJ236" s="173"/>
      <c r="BSK236" s="173"/>
      <c r="BSL236" s="173"/>
      <c r="BSM236" s="173"/>
      <c r="BSN236" s="173"/>
      <c r="BSO236" s="173"/>
      <c r="BSP236" s="173"/>
      <c r="BSQ236" s="173"/>
      <c r="BSR236" s="173"/>
      <c r="BSS236" s="173"/>
      <c r="BST236" s="173"/>
      <c r="BSU236" s="173"/>
      <c r="BSV236" s="173"/>
      <c r="BSW236" s="173"/>
      <c r="BSX236" s="173"/>
      <c r="BSY236" s="173"/>
      <c r="BSZ236" s="173"/>
      <c r="BTA236" s="173"/>
      <c r="BTB236" s="173"/>
      <c r="BTC236" s="173"/>
      <c r="BTD236" s="173"/>
      <c r="BTE236" s="173"/>
      <c r="BTF236" s="173"/>
      <c r="BTG236" s="173"/>
      <c r="BTH236" s="173"/>
      <c r="BTI236" s="173"/>
      <c r="BTJ236" s="173"/>
      <c r="BTK236" s="173"/>
      <c r="BTL236" s="173"/>
      <c r="BTM236" s="173"/>
      <c r="BTN236" s="173"/>
      <c r="BTO236" s="173"/>
      <c r="BTP236" s="173"/>
      <c r="BTQ236" s="173"/>
      <c r="BTR236" s="173"/>
      <c r="BTS236" s="173"/>
      <c r="BTT236" s="173"/>
      <c r="BTU236" s="173"/>
      <c r="BTV236" s="173"/>
      <c r="BTW236" s="173"/>
      <c r="BTX236" s="173"/>
      <c r="BTY236" s="173"/>
      <c r="BTZ236" s="173"/>
      <c r="BUA236" s="173"/>
      <c r="BUB236" s="173"/>
      <c r="BUC236" s="173"/>
      <c r="BUD236" s="173"/>
      <c r="BUE236" s="173"/>
      <c r="BUF236" s="173"/>
      <c r="BUG236" s="173"/>
      <c r="BUH236" s="173"/>
      <c r="BUI236" s="173"/>
      <c r="BUJ236" s="173"/>
      <c r="BUK236" s="173"/>
      <c r="BUL236" s="173"/>
      <c r="BUM236" s="173"/>
      <c r="BUN236" s="173"/>
      <c r="BUO236" s="173"/>
      <c r="BUP236" s="173"/>
      <c r="BUQ236" s="173"/>
      <c r="BUR236" s="173"/>
      <c r="BUS236" s="173"/>
      <c r="BUT236" s="173"/>
      <c r="BUU236" s="173"/>
      <c r="BUV236" s="173"/>
      <c r="BUW236" s="173"/>
      <c r="BUX236" s="173"/>
      <c r="BUY236" s="173"/>
      <c r="BUZ236" s="173"/>
      <c r="BVA236" s="173"/>
      <c r="BVB236" s="173"/>
      <c r="BVC236" s="173"/>
      <c r="BVD236" s="173"/>
      <c r="BVE236" s="173"/>
      <c r="BVF236" s="173"/>
      <c r="BVG236" s="173"/>
      <c r="BVH236" s="173"/>
      <c r="BVI236" s="173"/>
      <c r="BVJ236" s="173"/>
      <c r="BVK236" s="173"/>
      <c r="BVL236" s="173"/>
      <c r="BVM236" s="173"/>
      <c r="BVN236" s="173"/>
      <c r="BVO236" s="173"/>
      <c r="BVP236" s="173"/>
      <c r="BVQ236" s="173"/>
      <c r="BVR236" s="173"/>
      <c r="BVS236" s="173"/>
      <c r="BVT236" s="173"/>
      <c r="BVU236" s="173"/>
      <c r="BVV236" s="173"/>
      <c r="BVW236" s="173"/>
      <c r="BVX236" s="173"/>
      <c r="BVY236" s="173"/>
      <c r="BVZ236" s="173"/>
      <c r="BWA236" s="173"/>
      <c r="BWB236" s="173"/>
      <c r="BWC236" s="173"/>
      <c r="BWD236" s="173"/>
      <c r="BWE236" s="173"/>
      <c r="BWF236" s="173"/>
      <c r="BWG236" s="173"/>
      <c r="BWH236" s="173"/>
      <c r="BWI236" s="173"/>
      <c r="BWJ236" s="173"/>
      <c r="BWK236" s="173"/>
      <c r="BWL236" s="173"/>
      <c r="BWM236" s="173"/>
      <c r="BWN236" s="173"/>
      <c r="BWO236" s="173"/>
      <c r="BWP236" s="173"/>
      <c r="BWQ236" s="173"/>
      <c r="BWR236" s="173"/>
      <c r="BWS236" s="173"/>
      <c r="BWT236" s="173"/>
      <c r="BWU236" s="173"/>
      <c r="BWV236" s="173"/>
      <c r="BWW236" s="173"/>
      <c r="BWX236" s="173"/>
      <c r="BWY236" s="173"/>
      <c r="BWZ236" s="173"/>
      <c r="BXA236" s="173"/>
      <c r="BXB236" s="173"/>
      <c r="BXC236" s="173"/>
      <c r="BXD236" s="173"/>
      <c r="BXE236" s="173"/>
      <c r="BXF236" s="173"/>
      <c r="BXG236" s="173"/>
      <c r="BXH236" s="173"/>
      <c r="BXI236" s="173"/>
      <c r="BXJ236" s="173"/>
      <c r="BXK236" s="173"/>
      <c r="BXL236" s="173"/>
      <c r="BXM236" s="173"/>
      <c r="BXN236" s="173"/>
      <c r="BXO236" s="173"/>
      <c r="BXP236" s="173"/>
      <c r="BXQ236" s="173"/>
      <c r="BXR236" s="173"/>
      <c r="BXS236" s="173"/>
      <c r="BXT236" s="173"/>
      <c r="BXU236" s="173"/>
      <c r="BXV236" s="173"/>
      <c r="BXW236" s="173"/>
      <c r="BXX236" s="173"/>
      <c r="BXY236" s="173"/>
      <c r="BXZ236" s="173"/>
      <c r="BYA236" s="173"/>
      <c r="BYB236" s="173"/>
      <c r="BYC236" s="173"/>
      <c r="BYD236" s="173"/>
      <c r="BYE236" s="173"/>
      <c r="BYF236" s="173"/>
      <c r="BYG236" s="173"/>
      <c r="BYH236" s="173"/>
      <c r="BYI236" s="173"/>
      <c r="BYJ236" s="173"/>
      <c r="BYK236" s="173"/>
      <c r="BYL236" s="173"/>
      <c r="BYM236" s="173"/>
      <c r="BYN236" s="173"/>
      <c r="BYO236" s="173"/>
      <c r="BYP236" s="173"/>
      <c r="BYQ236" s="173"/>
      <c r="BYR236" s="173"/>
      <c r="BYS236" s="173"/>
      <c r="BYT236" s="173"/>
      <c r="BYU236" s="173"/>
      <c r="BYV236" s="173"/>
      <c r="BYW236" s="173"/>
      <c r="BYX236" s="173"/>
      <c r="BYY236" s="173"/>
      <c r="BYZ236" s="173"/>
      <c r="BZA236" s="173"/>
      <c r="BZB236" s="173"/>
      <c r="BZC236" s="173"/>
      <c r="BZD236" s="173"/>
      <c r="BZE236" s="173"/>
      <c r="BZF236" s="173"/>
      <c r="BZG236" s="173"/>
      <c r="BZH236" s="173"/>
      <c r="BZI236" s="173"/>
      <c r="BZJ236" s="173"/>
      <c r="BZK236" s="173"/>
      <c r="BZL236" s="173"/>
      <c r="BZM236" s="173"/>
      <c r="BZN236" s="173"/>
      <c r="BZO236" s="173"/>
      <c r="BZP236" s="173"/>
      <c r="BZQ236" s="173"/>
      <c r="BZR236" s="173"/>
      <c r="BZS236" s="173"/>
      <c r="BZT236" s="173"/>
      <c r="BZU236" s="173"/>
      <c r="BZV236" s="173"/>
      <c r="BZW236" s="173"/>
      <c r="BZX236" s="173"/>
      <c r="BZY236" s="173"/>
      <c r="BZZ236" s="173"/>
      <c r="CAA236" s="173"/>
      <c r="CAB236" s="173"/>
      <c r="CAC236" s="173"/>
      <c r="CAD236" s="173"/>
      <c r="CAE236" s="173"/>
      <c r="CAF236" s="173"/>
      <c r="CAG236" s="173"/>
      <c r="CAH236" s="173"/>
      <c r="CAI236" s="173"/>
      <c r="CAJ236" s="173"/>
      <c r="CAK236" s="173"/>
      <c r="CAL236" s="173"/>
      <c r="CAM236" s="173"/>
      <c r="CAN236" s="173"/>
      <c r="CAO236" s="173"/>
      <c r="CAP236" s="173"/>
      <c r="CAQ236" s="173"/>
      <c r="CAR236" s="173"/>
      <c r="CAS236" s="173"/>
      <c r="CAT236" s="173"/>
      <c r="CAU236" s="173"/>
      <c r="CAV236" s="173"/>
      <c r="CAW236" s="173"/>
      <c r="CAX236" s="173"/>
      <c r="CAY236" s="173"/>
      <c r="CAZ236" s="173"/>
      <c r="CBA236" s="173"/>
      <c r="CBB236" s="173"/>
      <c r="CBC236" s="173"/>
      <c r="CBD236" s="173"/>
      <c r="CBE236" s="173"/>
      <c r="CBF236" s="173"/>
      <c r="CBG236" s="173"/>
      <c r="CBH236" s="173"/>
      <c r="CBI236" s="173"/>
      <c r="CBJ236" s="173"/>
      <c r="CBK236" s="173"/>
      <c r="CBL236" s="173"/>
      <c r="CBM236" s="173"/>
      <c r="CBN236" s="173"/>
      <c r="CBO236" s="173"/>
      <c r="CBP236" s="173"/>
      <c r="CBQ236" s="173"/>
      <c r="CBR236" s="173"/>
      <c r="CBS236" s="173"/>
      <c r="CBT236" s="173"/>
      <c r="CBU236" s="173"/>
      <c r="CBV236" s="173"/>
      <c r="CBW236" s="173"/>
      <c r="CBX236" s="173"/>
      <c r="CBY236" s="173"/>
      <c r="CBZ236" s="173"/>
      <c r="CCA236" s="173"/>
      <c r="CCB236" s="173"/>
      <c r="CCC236" s="173"/>
      <c r="CCD236" s="173"/>
      <c r="CCE236" s="173"/>
      <c r="CCF236" s="173"/>
      <c r="CCG236" s="173"/>
      <c r="CCH236" s="173"/>
      <c r="CCI236" s="173"/>
      <c r="CCJ236" s="173"/>
      <c r="CCK236" s="173"/>
      <c r="CCL236" s="173"/>
      <c r="CCM236" s="173"/>
      <c r="CCN236" s="173"/>
      <c r="CCO236" s="173"/>
      <c r="CCP236" s="173"/>
      <c r="CCQ236" s="173"/>
      <c r="CCR236" s="173"/>
      <c r="CCS236" s="173"/>
      <c r="CCT236" s="173"/>
      <c r="CCU236" s="173"/>
      <c r="CCV236" s="173"/>
      <c r="CCW236" s="173"/>
      <c r="CCX236" s="173"/>
      <c r="CCY236" s="173"/>
      <c r="CCZ236" s="173"/>
      <c r="CDA236" s="173"/>
      <c r="CDB236" s="173"/>
      <c r="CDC236" s="173"/>
      <c r="CDD236" s="173"/>
      <c r="CDE236" s="173"/>
      <c r="CDF236" s="173"/>
      <c r="CDG236" s="173"/>
      <c r="CDH236" s="173"/>
      <c r="CDI236" s="173"/>
      <c r="CDJ236" s="173"/>
      <c r="CDK236" s="173"/>
      <c r="CDL236" s="173"/>
      <c r="CDM236" s="173"/>
      <c r="CDN236" s="173"/>
      <c r="CDO236" s="173"/>
      <c r="CDP236" s="173"/>
      <c r="CDQ236" s="173"/>
      <c r="CDR236" s="173"/>
      <c r="CDS236" s="173"/>
      <c r="CDT236" s="173"/>
      <c r="CDU236" s="173"/>
      <c r="CDV236" s="173"/>
      <c r="CDW236" s="173"/>
      <c r="CDX236" s="173"/>
      <c r="CDY236" s="173"/>
      <c r="CDZ236" s="173"/>
      <c r="CEA236" s="173"/>
      <c r="CEB236" s="173"/>
      <c r="CEC236" s="173"/>
      <c r="CED236" s="173"/>
      <c r="CEE236" s="173"/>
      <c r="CEF236" s="173"/>
      <c r="CEG236" s="173"/>
      <c r="CEH236" s="173"/>
      <c r="CEI236" s="173"/>
      <c r="CEJ236" s="173"/>
      <c r="CEK236" s="173"/>
      <c r="CEL236" s="173"/>
      <c r="CEM236" s="173"/>
      <c r="CEN236" s="173"/>
      <c r="CEO236" s="173"/>
      <c r="CEP236" s="173"/>
      <c r="CEQ236" s="173"/>
      <c r="CER236" s="173"/>
      <c r="CES236" s="173"/>
      <c r="CET236" s="173"/>
      <c r="CEU236" s="173"/>
      <c r="CEV236" s="173"/>
      <c r="CEW236" s="173"/>
      <c r="CEX236" s="173"/>
      <c r="CEY236" s="173"/>
      <c r="CEZ236" s="173"/>
      <c r="CFA236" s="173"/>
      <c r="CFB236" s="173"/>
      <c r="CFC236" s="173"/>
      <c r="CFD236" s="173"/>
      <c r="CFE236" s="173"/>
      <c r="CFF236" s="173"/>
      <c r="CFG236" s="173"/>
      <c r="CFH236" s="173"/>
      <c r="CFI236" s="173"/>
      <c r="CFJ236" s="173"/>
      <c r="CFK236" s="173"/>
      <c r="CFL236" s="173"/>
      <c r="CFM236" s="173"/>
      <c r="CFN236" s="173"/>
      <c r="CFO236" s="173"/>
      <c r="CFP236" s="173"/>
      <c r="CFQ236" s="173"/>
      <c r="CFR236" s="173"/>
      <c r="CFS236" s="173"/>
      <c r="CFT236" s="173"/>
      <c r="CFU236" s="173"/>
      <c r="CFV236" s="173"/>
      <c r="CFW236" s="173"/>
      <c r="CFX236" s="173"/>
      <c r="CFY236" s="173"/>
      <c r="CFZ236" s="173"/>
      <c r="CGA236" s="173"/>
      <c r="CGB236" s="173"/>
      <c r="CGC236" s="173"/>
      <c r="CGD236" s="173"/>
      <c r="CGE236" s="173"/>
      <c r="CGF236" s="173"/>
      <c r="CGG236" s="173"/>
      <c r="CGH236" s="173"/>
      <c r="CGI236" s="173"/>
      <c r="CGJ236" s="173"/>
      <c r="CGK236" s="173"/>
      <c r="CGL236" s="173"/>
      <c r="CGM236" s="173"/>
      <c r="CGN236" s="173"/>
      <c r="CGO236" s="173"/>
      <c r="CGP236" s="173"/>
      <c r="CGQ236" s="173"/>
      <c r="CGR236" s="173"/>
      <c r="CGS236" s="173"/>
      <c r="CGT236" s="173"/>
      <c r="CGU236" s="173"/>
      <c r="CGV236" s="173"/>
      <c r="CGW236" s="173"/>
      <c r="CGX236" s="173"/>
      <c r="CGY236" s="173"/>
      <c r="CGZ236" s="173"/>
      <c r="CHA236" s="173"/>
      <c r="CHB236" s="173"/>
      <c r="CHC236" s="173"/>
      <c r="CHD236" s="173"/>
      <c r="CHE236" s="173"/>
      <c r="CHF236" s="173"/>
      <c r="CHG236" s="173"/>
      <c r="CHH236" s="173"/>
      <c r="CHI236" s="173"/>
      <c r="CHJ236" s="173"/>
      <c r="CHK236" s="173"/>
      <c r="CHL236" s="173"/>
      <c r="CHM236" s="173"/>
      <c r="CHN236" s="173"/>
      <c r="CHO236" s="173"/>
      <c r="CHP236" s="173"/>
      <c r="CHQ236" s="173"/>
      <c r="CHR236" s="173"/>
      <c r="CHS236" s="173"/>
      <c r="CHT236" s="173"/>
      <c r="CHU236" s="173"/>
      <c r="CHV236" s="173"/>
      <c r="CHW236" s="173"/>
      <c r="CHX236" s="173"/>
      <c r="CHY236" s="173"/>
      <c r="CHZ236" s="173"/>
      <c r="CIA236" s="173"/>
      <c r="CIB236" s="173"/>
      <c r="CIC236" s="173"/>
      <c r="CID236" s="173"/>
      <c r="CIE236" s="173"/>
      <c r="CIF236" s="173"/>
      <c r="CIG236" s="173"/>
      <c r="CIH236" s="173"/>
      <c r="CII236" s="173"/>
      <c r="CIJ236" s="173"/>
      <c r="CIK236" s="173"/>
      <c r="CIL236" s="173"/>
      <c r="CIM236" s="173"/>
      <c r="CIN236" s="173"/>
      <c r="CIO236" s="173"/>
      <c r="CIP236" s="173"/>
      <c r="CIQ236" s="173"/>
      <c r="CIR236" s="173"/>
      <c r="CIS236" s="173"/>
      <c r="CIT236" s="173"/>
      <c r="CIU236" s="173"/>
      <c r="CIV236" s="173"/>
      <c r="CIW236" s="173"/>
      <c r="CIX236" s="173"/>
      <c r="CIY236" s="173"/>
      <c r="CIZ236" s="173"/>
      <c r="CJA236" s="173"/>
      <c r="CJB236" s="173"/>
      <c r="CJC236" s="173"/>
      <c r="CJD236" s="173"/>
      <c r="CJE236" s="173"/>
      <c r="CJF236" s="173"/>
      <c r="CJG236" s="173"/>
      <c r="CJH236" s="173"/>
      <c r="CJI236" s="173"/>
      <c r="CJJ236" s="173"/>
      <c r="CJK236" s="173"/>
      <c r="CJL236" s="173"/>
      <c r="CJM236" s="173"/>
      <c r="CJN236" s="173"/>
      <c r="CJO236" s="173"/>
      <c r="CJP236" s="173"/>
      <c r="CJQ236" s="173"/>
      <c r="CJR236" s="173"/>
      <c r="CJS236" s="173"/>
      <c r="CJT236" s="173"/>
      <c r="CJU236" s="173"/>
      <c r="CJV236" s="173"/>
      <c r="CJW236" s="173"/>
      <c r="CJX236" s="173"/>
      <c r="CJY236" s="173"/>
      <c r="CJZ236" s="173"/>
      <c r="CKA236" s="173"/>
      <c r="CKB236" s="173"/>
      <c r="CKC236" s="173"/>
      <c r="CKD236" s="173"/>
      <c r="CKE236" s="173"/>
      <c r="CKF236" s="173"/>
      <c r="CKG236" s="173"/>
      <c r="CKH236" s="173"/>
      <c r="CKI236" s="173"/>
      <c r="CKJ236" s="173"/>
      <c r="CKK236" s="173"/>
      <c r="CKL236" s="173"/>
      <c r="CKM236" s="173"/>
      <c r="CKN236" s="173"/>
      <c r="CKO236" s="173"/>
      <c r="CKP236" s="173"/>
      <c r="CKQ236" s="173"/>
      <c r="CKR236" s="173"/>
      <c r="CKS236" s="173"/>
      <c r="CKT236" s="173"/>
      <c r="CKU236" s="173"/>
      <c r="CKV236" s="173"/>
      <c r="CKW236" s="173"/>
      <c r="CKX236" s="173"/>
      <c r="CKY236" s="173"/>
      <c r="CKZ236" s="173"/>
      <c r="CLA236" s="173"/>
      <c r="CLB236" s="173"/>
      <c r="CLC236" s="173"/>
      <c r="CLD236" s="173"/>
      <c r="CLE236" s="173"/>
      <c r="CLF236" s="173"/>
      <c r="CLG236" s="173"/>
      <c r="CLH236" s="173"/>
      <c r="CLI236" s="173"/>
      <c r="CLJ236" s="173"/>
      <c r="CLK236" s="173"/>
      <c r="CLL236" s="173"/>
      <c r="CLM236" s="173"/>
      <c r="CLN236" s="173"/>
      <c r="CLO236" s="173"/>
      <c r="CLP236" s="173"/>
      <c r="CLQ236" s="173"/>
      <c r="CLR236" s="173"/>
      <c r="CLS236" s="173"/>
      <c r="CLT236" s="173"/>
      <c r="CLU236" s="173"/>
      <c r="CLV236" s="173"/>
      <c r="CLW236" s="173"/>
      <c r="CLX236" s="173"/>
      <c r="CLY236" s="173"/>
      <c r="CLZ236" s="173"/>
      <c r="CMA236" s="173"/>
      <c r="CMB236" s="173"/>
      <c r="CMC236" s="173"/>
      <c r="CMD236" s="173"/>
      <c r="CME236" s="173"/>
      <c r="CMF236" s="173"/>
      <c r="CMG236" s="173"/>
      <c r="CMH236" s="173"/>
      <c r="CMI236" s="173"/>
      <c r="CMJ236" s="173"/>
      <c r="CMK236" s="173"/>
      <c r="CML236" s="173"/>
      <c r="CMM236" s="173"/>
      <c r="CMN236" s="173"/>
      <c r="CMO236" s="173"/>
      <c r="CMP236" s="173"/>
      <c r="CMQ236" s="173"/>
      <c r="CMR236" s="173"/>
      <c r="CMS236" s="173"/>
      <c r="CMT236" s="173"/>
      <c r="CMU236" s="173"/>
      <c r="CMV236" s="173"/>
      <c r="CMW236" s="173"/>
      <c r="CMX236" s="173"/>
      <c r="CMY236" s="173"/>
      <c r="CMZ236" s="173"/>
      <c r="CNA236" s="173"/>
      <c r="CNB236" s="173"/>
      <c r="CNC236" s="173"/>
      <c r="CND236" s="173"/>
      <c r="CNE236" s="173"/>
      <c r="CNF236" s="173"/>
      <c r="CNG236" s="173"/>
      <c r="CNH236" s="173"/>
      <c r="CNI236" s="173"/>
      <c r="CNJ236" s="173"/>
      <c r="CNK236" s="173"/>
      <c r="CNL236" s="173"/>
      <c r="CNM236" s="173"/>
      <c r="CNN236" s="173"/>
      <c r="CNO236" s="173"/>
      <c r="CNP236" s="173"/>
      <c r="CNQ236" s="173"/>
      <c r="CNR236" s="173"/>
      <c r="CNS236" s="173"/>
      <c r="CNT236" s="173"/>
      <c r="CNU236" s="173"/>
      <c r="CNV236" s="173"/>
      <c r="CNW236" s="173"/>
      <c r="CNX236" s="173"/>
      <c r="CNY236" s="173"/>
      <c r="CNZ236" s="173"/>
      <c r="COA236" s="173"/>
      <c r="COB236" s="173"/>
      <c r="COC236" s="173"/>
      <c r="COD236" s="173"/>
      <c r="COE236" s="173"/>
      <c r="COF236" s="173"/>
      <c r="COG236" s="173"/>
      <c r="COH236" s="173"/>
      <c r="COI236" s="173"/>
      <c r="COJ236" s="173"/>
      <c r="COK236" s="173"/>
      <c r="COL236" s="173"/>
      <c r="COM236" s="173"/>
      <c r="CON236" s="173"/>
      <c r="COO236" s="173"/>
      <c r="COP236" s="173"/>
      <c r="COQ236" s="173"/>
      <c r="COR236" s="173"/>
      <c r="COS236" s="173"/>
      <c r="COT236" s="173"/>
      <c r="COU236" s="173"/>
      <c r="COV236" s="173"/>
      <c r="COW236" s="173"/>
      <c r="COX236" s="173"/>
      <c r="COY236" s="173"/>
      <c r="COZ236" s="173"/>
      <c r="CPA236" s="173"/>
      <c r="CPB236" s="173"/>
      <c r="CPC236" s="173"/>
      <c r="CPD236" s="173"/>
      <c r="CPE236" s="173"/>
      <c r="CPF236" s="173"/>
      <c r="CPG236" s="173"/>
      <c r="CPH236" s="173"/>
      <c r="CPI236" s="173"/>
      <c r="CPJ236" s="173"/>
      <c r="CPK236" s="173"/>
      <c r="CPL236" s="173"/>
      <c r="CPM236" s="173"/>
      <c r="CPN236" s="173"/>
      <c r="CPO236" s="173"/>
      <c r="CPP236" s="173"/>
      <c r="CPQ236" s="173"/>
      <c r="CPR236" s="173"/>
      <c r="CPS236" s="173"/>
      <c r="CPT236" s="173"/>
      <c r="CPU236" s="173"/>
      <c r="CPV236" s="173"/>
      <c r="CPW236" s="173"/>
      <c r="CPX236" s="173"/>
      <c r="CPY236" s="173"/>
      <c r="CPZ236" s="173"/>
      <c r="CQA236" s="173"/>
      <c r="CQB236" s="173"/>
      <c r="CQC236" s="173"/>
      <c r="CQD236" s="173"/>
      <c r="CQE236" s="173"/>
      <c r="CQF236" s="173"/>
      <c r="CQG236" s="173"/>
      <c r="CQH236" s="173"/>
      <c r="CQI236" s="173"/>
      <c r="CQJ236" s="173"/>
      <c r="CQK236" s="173"/>
      <c r="CQL236" s="173"/>
      <c r="CQM236" s="173"/>
      <c r="CQN236" s="173"/>
      <c r="CQO236" s="173"/>
      <c r="CQP236" s="173"/>
      <c r="CQQ236" s="173"/>
      <c r="CQR236" s="173"/>
      <c r="CQS236" s="173"/>
      <c r="CQT236" s="173"/>
      <c r="CQU236" s="173"/>
      <c r="CQV236" s="173"/>
      <c r="CQW236" s="173"/>
      <c r="CQX236" s="173"/>
      <c r="CQY236" s="173"/>
      <c r="CQZ236" s="173"/>
      <c r="CRA236" s="173"/>
      <c r="CRB236" s="173"/>
      <c r="CRC236" s="173"/>
      <c r="CRD236" s="173"/>
      <c r="CRE236" s="173"/>
      <c r="CRF236" s="173"/>
      <c r="CRG236" s="173"/>
      <c r="CRH236" s="173"/>
      <c r="CRI236" s="173"/>
      <c r="CRJ236" s="173"/>
      <c r="CRK236" s="173"/>
      <c r="CRL236" s="173"/>
      <c r="CRM236" s="173"/>
      <c r="CRN236" s="173"/>
      <c r="CRO236" s="173"/>
      <c r="CRP236" s="173"/>
      <c r="CRQ236" s="173"/>
      <c r="CRR236" s="173"/>
      <c r="CRS236" s="173"/>
      <c r="CRT236" s="173"/>
      <c r="CRU236" s="173"/>
      <c r="CRV236" s="173"/>
      <c r="CRW236" s="173"/>
      <c r="CRX236" s="173"/>
      <c r="CRY236" s="173"/>
      <c r="CRZ236" s="173"/>
      <c r="CSA236" s="173"/>
      <c r="CSB236" s="173"/>
      <c r="CSC236" s="173"/>
      <c r="CSD236" s="173"/>
      <c r="CSE236" s="173"/>
      <c r="CSF236" s="173"/>
      <c r="CSG236" s="173"/>
      <c r="CSH236" s="173"/>
      <c r="CSI236" s="173"/>
      <c r="CSJ236" s="173"/>
      <c r="CSK236" s="173"/>
      <c r="CSL236" s="173"/>
      <c r="CSM236" s="173"/>
      <c r="CSN236" s="173"/>
      <c r="CSO236" s="173"/>
      <c r="CSP236" s="173"/>
      <c r="CSQ236" s="173"/>
      <c r="CSR236" s="173"/>
      <c r="CSS236" s="173"/>
      <c r="CST236" s="173"/>
      <c r="CSU236" s="173"/>
      <c r="CSV236" s="173"/>
      <c r="CSW236" s="173"/>
      <c r="CSX236" s="173"/>
      <c r="CSY236" s="173"/>
      <c r="CSZ236" s="173"/>
      <c r="CTA236" s="173"/>
      <c r="CTB236" s="173"/>
      <c r="CTC236" s="173"/>
      <c r="CTD236" s="173"/>
      <c r="CTE236" s="173"/>
      <c r="CTF236" s="173"/>
      <c r="CTG236" s="173"/>
      <c r="CTH236" s="173"/>
      <c r="CTI236" s="173"/>
      <c r="CTJ236" s="173"/>
      <c r="CTK236" s="173"/>
      <c r="CTL236" s="173"/>
      <c r="CTM236" s="173"/>
      <c r="CTN236" s="173"/>
      <c r="CTO236" s="173"/>
      <c r="CTP236" s="173"/>
      <c r="CTQ236" s="173"/>
      <c r="CTR236" s="173"/>
      <c r="CTS236" s="173"/>
      <c r="CTT236" s="173"/>
      <c r="CTU236" s="173"/>
      <c r="CTV236" s="173"/>
      <c r="CTW236" s="173"/>
      <c r="CTX236" s="173"/>
      <c r="CTY236" s="173"/>
      <c r="CTZ236" s="173"/>
      <c r="CUA236" s="173"/>
      <c r="CUB236" s="173"/>
      <c r="CUC236" s="173"/>
      <c r="CUD236" s="173"/>
      <c r="CUE236" s="173"/>
      <c r="CUF236" s="173"/>
      <c r="CUG236" s="173"/>
      <c r="CUH236" s="173"/>
      <c r="CUI236" s="173"/>
      <c r="CUJ236" s="173"/>
      <c r="CUK236" s="173"/>
      <c r="CUL236" s="173"/>
      <c r="CUM236" s="173"/>
      <c r="CUN236" s="173"/>
      <c r="CUO236" s="173"/>
      <c r="CUP236" s="173"/>
      <c r="CUQ236" s="173"/>
      <c r="CUR236" s="173"/>
      <c r="CUS236" s="173"/>
      <c r="CUT236" s="173"/>
      <c r="CUU236" s="173"/>
      <c r="CUV236" s="173"/>
      <c r="CUW236" s="173"/>
      <c r="CUX236" s="173"/>
      <c r="CUY236" s="173"/>
      <c r="CUZ236" s="173"/>
      <c r="CVA236" s="173"/>
      <c r="CVB236" s="173"/>
      <c r="CVC236" s="173"/>
      <c r="CVD236" s="173"/>
      <c r="CVE236" s="173"/>
      <c r="CVF236" s="173"/>
      <c r="CVG236" s="173"/>
      <c r="CVH236" s="173"/>
      <c r="CVI236" s="173"/>
      <c r="CVJ236" s="173"/>
      <c r="CVK236" s="173"/>
      <c r="CVL236" s="173"/>
      <c r="CVM236" s="173"/>
      <c r="CVN236" s="173"/>
      <c r="CVO236" s="173"/>
      <c r="CVP236" s="173"/>
      <c r="CVQ236" s="173"/>
      <c r="CVR236" s="173"/>
      <c r="CVS236" s="173"/>
      <c r="CVT236" s="173"/>
      <c r="CVU236" s="173"/>
      <c r="CVV236" s="173"/>
      <c r="CVW236" s="173"/>
      <c r="CVX236" s="173"/>
      <c r="CVY236" s="173"/>
      <c r="CVZ236" s="173"/>
      <c r="CWA236" s="173"/>
      <c r="CWB236" s="173"/>
      <c r="CWC236" s="173"/>
      <c r="CWD236" s="173"/>
      <c r="CWE236" s="173"/>
      <c r="CWF236" s="173"/>
      <c r="CWG236" s="173"/>
      <c r="CWH236" s="173"/>
      <c r="CWI236" s="173"/>
      <c r="CWJ236" s="173"/>
      <c r="CWK236" s="173"/>
      <c r="CWL236" s="173"/>
      <c r="CWM236" s="173"/>
      <c r="CWN236" s="173"/>
      <c r="CWO236" s="173"/>
      <c r="CWP236" s="173"/>
      <c r="CWQ236" s="173"/>
      <c r="CWR236" s="173"/>
      <c r="CWS236" s="173"/>
      <c r="CWT236" s="173"/>
      <c r="CWU236" s="173"/>
      <c r="CWV236" s="173"/>
      <c r="CWW236" s="173"/>
      <c r="CWX236" s="173"/>
      <c r="CWY236" s="173"/>
      <c r="CWZ236" s="173"/>
      <c r="CXA236" s="173"/>
      <c r="CXB236" s="173"/>
      <c r="CXC236" s="173"/>
      <c r="CXD236" s="173"/>
      <c r="CXE236" s="173"/>
      <c r="CXF236" s="173"/>
      <c r="CXG236" s="173"/>
      <c r="CXH236" s="173"/>
      <c r="CXI236" s="173"/>
      <c r="CXJ236" s="173"/>
      <c r="CXK236" s="173"/>
      <c r="CXL236" s="173"/>
      <c r="CXM236" s="173"/>
      <c r="CXN236" s="173"/>
      <c r="CXO236" s="173"/>
      <c r="CXP236" s="173"/>
      <c r="CXQ236" s="173"/>
      <c r="CXR236" s="173"/>
      <c r="CXS236" s="173"/>
      <c r="CXT236" s="173"/>
      <c r="CXU236" s="173"/>
      <c r="CXV236" s="173"/>
      <c r="CXW236" s="173"/>
      <c r="CXX236" s="173"/>
      <c r="CXY236" s="173"/>
      <c r="CXZ236" s="173"/>
      <c r="CYA236" s="173"/>
      <c r="CYB236" s="173"/>
      <c r="CYC236" s="173"/>
      <c r="CYD236" s="173"/>
      <c r="CYE236" s="173"/>
      <c r="CYF236" s="173"/>
      <c r="CYG236" s="173"/>
      <c r="CYH236" s="173"/>
      <c r="CYI236" s="173"/>
      <c r="CYJ236" s="173"/>
      <c r="CYK236" s="173"/>
      <c r="CYL236" s="173"/>
      <c r="CYM236" s="173"/>
      <c r="CYN236" s="173"/>
      <c r="CYO236" s="173"/>
      <c r="CYP236" s="173"/>
      <c r="CYQ236" s="173"/>
      <c r="CYR236" s="173"/>
      <c r="CYS236" s="173"/>
      <c r="CYT236" s="173"/>
      <c r="CYU236" s="173"/>
      <c r="CYV236" s="173"/>
      <c r="CYW236" s="173"/>
      <c r="CYX236" s="173"/>
      <c r="CYY236" s="173"/>
      <c r="CYZ236" s="173"/>
      <c r="CZA236" s="173"/>
      <c r="CZB236" s="173"/>
      <c r="CZC236" s="173"/>
      <c r="CZD236" s="173"/>
      <c r="CZE236" s="173"/>
      <c r="CZF236" s="173"/>
      <c r="CZG236" s="173"/>
      <c r="CZH236" s="173"/>
      <c r="CZI236" s="173"/>
      <c r="CZJ236" s="173"/>
      <c r="CZK236" s="173"/>
      <c r="CZL236" s="173"/>
      <c r="CZM236" s="173"/>
      <c r="CZN236" s="173"/>
      <c r="CZO236" s="173"/>
      <c r="CZP236" s="173"/>
      <c r="CZQ236" s="173"/>
      <c r="CZR236" s="173"/>
      <c r="CZS236" s="173"/>
      <c r="CZT236" s="173"/>
      <c r="CZU236" s="173"/>
      <c r="CZV236" s="173"/>
      <c r="CZW236" s="173"/>
      <c r="CZX236" s="173"/>
      <c r="CZY236" s="173"/>
      <c r="CZZ236" s="173"/>
      <c r="DAA236" s="173"/>
      <c r="DAB236" s="173"/>
      <c r="DAC236" s="173"/>
      <c r="DAD236" s="173"/>
      <c r="DAE236" s="173"/>
      <c r="DAF236" s="173"/>
      <c r="DAG236" s="173"/>
      <c r="DAH236" s="173"/>
      <c r="DAI236" s="173"/>
      <c r="DAJ236" s="173"/>
      <c r="DAK236" s="173"/>
      <c r="DAL236" s="173"/>
      <c r="DAM236" s="173"/>
      <c r="DAN236" s="173"/>
      <c r="DAO236" s="173"/>
      <c r="DAP236" s="173"/>
      <c r="DAQ236" s="173"/>
      <c r="DAR236" s="173"/>
      <c r="DAS236" s="173"/>
      <c r="DAT236" s="173"/>
      <c r="DAU236" s="173"/>
      <c r="DAV236" s="173"/>
      <c r="DAW236" s="173"/>
      <c r="DAX236" s="173"/>
      <c r="DAY236" s="173"/>
      <c r="DAZ236" s="173"/>
      <c r="DBA236" s="173"/>
      <c r="DBB236" s="173"/>
      <c r="DBC236" s="173"/>
      <c r="DBD236" s="173"/>
      <c r="DBE236" s="173"/>
      <c r="DBF236" s="173"/>
      <c r="DBG236" s="173"/>
      <c r="DBH236" s="173"/>
      <c r="DBI236" s="173"/>
      <c r="DBJ236" s="173"/>
      <c r="DBK236" s="173"/>
      <c r="DBL236" s="173"/>
      <c r="DBM236" s="173"/>
      <c r="DBN236" s="173"/>
      <c r="DBO236" s="173"/>
      <c r="DBP236" s="173"/>
      <c r="DBQ236" s="173"/>
      <c r="DBR236" s="173"/>
      <c r="DBS236" s="173"/>
      <c r="DBT236" s="173"/>
      <c r="DBU236" s="173"/>
      <c r="DBV236" s="173"/>
      <c r="DBW236" s="173"/>
      <c r="DBX236" s="173"/>
      <c r="DBY236" s="173"/>
      <c r="DBZ236" s="173"/>
      <c r="DCA236" s="173"/>
      <c r="DCB236" s="173"/>
      <c r="DCC236" s="173"/>
      <c r="DCD236" s="173"/>
      <c r="DCE236" s="173"/>
      <c r="DCF236" s="173"/>
      <c r="DCG236" s="173"/>
      <c r="DCH236" s="173"/>
      <c r="DCI236" s="173"/>
      <c r="DCJ236" s="173"/>
      <c r="DCK236" s="173"/>
      <c r="DCL236" s="173"/>
      <c r="DCM236" s="173"/>
      <c r="DCN236" s="173"/>
      <c r="DCO236" s="173"/>
      <c r="DCP236" s="173"/>
      <c r="DCQ236" s="173"/>
      <c r="DCR236" s="173"/>
      <c r="DCS236" s="173"/>
      <c r="DCT236" s="173"/>
      <c r="DCU236" s="173"/>
      <c r="DCV236" s="173"/>
      <c r="DCW236" s="173"/>
      <c r="DCX236" s="173"/>
      <c r="DCY236" s="173"/>
      <c r="DCZ236" s="173"/>
      <c r="DDA236" s="173"/>
      <c r="DDB236" s="173"/>
      <c r="DDC236" s="173"/>
      <c r="DDD236" s="173"/>
      <c r="DDE236" s="173"/>
      <c r="DDF236" s="173"/>
      <c r="DDG236" s="173"/>
      <c r="DDH236" s="173"/>
      <c r="DDI236" s="173"/>
      <c r="DDJ236" s="173"/>
      <c r="DDK236" s="173"/>
      <c r="DDL236" s="173"/>
      <c r="DDM236" s="173"/>
      <c r="DDN236" s="173"/>
      <c r="DDO236" s="173"/>
      <c r="DDP236" s="173"/>
      <c r="DDQ236" s="173"/>
      <c r="DDR236" s="173"/>
      <c r="DDS236" s="173"/>
      <c r="DDT236" s="173"/>
      <c r="DDU236" s="173"/>
      <c r="DDV236" s="173"/>
      <c r="DDW236" s="173"/>
      <c r="DDX236" s="173"/>
      <c r="DDY236" s="173"/>
      <c r="DDZ236" s="173"/>
      <c r="DEA236" s="173"/>
      <c r="DEB236" s="173"/>
      <c r="DEC236" s="173"/>
      <c r="DED236" s="173"/>
      <c r="DEE236" s="173"/>
      <c r="DEF236" s="173"/>
      <c r="DEG236" s="173"/>
      <c r="DEH236" s="173"/>
      <c r="DEI236" s="173"/>
      <c r="DEJ236" s="173"/>
      <c r="DEK236" s="173"/>
      <c r="DEL236" s="173"/>
      <c r="DEM236" s="173"/>
      <c r="DEN236" s="173"/>
      <c r="DEO236" s="173"/>
      <c r="DEP236" s="173"/>
      <c r="DEQ236" s="173"/>
      <c r="DER236" s="173"/>
      <c r="DES236" s="173"/>
      <c r="DET236" s="173"/>
      <c r="DEU236" s="173"/>
      <c r="DEV236" s="173"/>
      <c r="DEW236" s="173"/>
      <c r="DEX236" s="173"/>
      <c r="DEY236" s="173"/>
      <c r="DEZ236" s="173"/>
      <c r="DFA236" s="173"/>
      <c r="DFB236" s="173"/>
      <c r="DFC236" s="173"/>
      <c r="DFD236" s="173"/>
      <c r="DFE236" s="173"/>
      <c r="DFF236" s="173"/>
      <c r="DFG236" s="173"/>
      <c r="DFH236" s="173"/>
      <c r="DFI236" s="173"/>
      <c r="DFJ236" s="173"/>
      <c r="DFK236" s="173"/>
      <c r="DFL236" s="173"/>
      <c r="DFM236" s="173"/>
      <c r="DFN236" s="173"/>
      <c r="DFO236" s="173"/>
      <c r="DFP236" s="173"/>
      <c r="DFQ236" s="173"/>
      <c r="DFR236" s="173"/>
      <c r="DFS236" s="173"/>
      <c r="DFT236" s="173"/>
      <c r="DFU236" s="173"/>
      <c r="DFV236" s="173"/>
      <c r="DFW236" s="173"/>
      <c r="DFX236" s="173"/>
      <c r="DFY236" s="173"/>
      <c r="DFZ236" s="173"/>
      <c r="DGA236" s="173"/>
      <c r="DGB236" s="173"/>
      <c r="DGC236" s="173"/>
      <c r="DGD236" s="173"/>
      <c r="DGE236" s="173"/>
      <c r="DGF236" s="173"/>
      <c r="DGG236" s="173"/>
      <c r="DGH236" s="173"/>
      <c r="DGI236" s="173"/>
      <c r="DGJ236" s="173"/>
      <c r="DGK236" s="173"/>
      <c r="DGL236" s="173"/>
      <c r="DGM236" s="173"/>
      <c r="DGN236" s="173"/>
      <c r="DGO236" s="173"/>
      <c r="DGP236" s="173"/>
      <c r="DGQ236" s="173"/>
      <c r="DGR236" s="173"/>
      <c r="DGS236" s="173"/>
      <c r="DGT236" s="173"/>
      <c r="DGU236" s="173"/>
      <c r="DGV236" s="173"/>
      <c r="DGW236" s="173"/>
      <c r="DGX236" s="173"/>
      <c r="DGY236" s="173"/>
      <c r="DGZ236" s="173"/>
      <c r="DHA236" s="173"/>
      <c r="DHB236" s="173"/>
      <c r="DHC236" s="173"/>
      <c r="DHD236" s="173"/>
      <c r="DHE236" s="173"/>
      <c r="DHF236" s="173"/>
      <c r="DHG236" s="173"/>
      <c r="DHH236" s="173"/>
      <c r="DHI236" s="173"/>
      <c r="DHJ236" s="173"/>
      <c r="DHK236" s="173"/>
      <c r="DHL236" s="173"/>
      <c r="DHM236" s="173"/>
      <c r="DHN236" s="173"/>
      <c r="DHO236" s="173"/>
      <c r="DHP236" s="173"/>
      <c r="DHQ236" s="173"/>
      <c r="DHR236" s="173"/>
      <c r="DHS236" s="173"/>
      <c r="DHT236" s="173"/>
      <c r="DHU236" s="173"/>
      <c r="DHV236" s="173"/>
      <c r="DHW236" s="173"/>
      <c r="DHX236" s="173"/>
      <c r="DHY236" s="173"/>
      <c r="DHZ236" s="173"/>
      <c r="DIA236" s="173"/>
      <c r="DIB236" s="173"/>
      <c r="DIC236" s="173"/>
      <c r="DID236" s="173"/>
      <c r="DIE236" s="173"/>
      <c r="DIF236" s="173"/>
      <c r="DIG236" s="173"/>
      <c r="DIH236" s="173"/>
      <c r="DII236" s="173"/>
      <c r="DIJ236" s="173"/>
      <c r="DIK236" s="173"/>
      <c r="DIL236" s="173"/>
      <c r="DIM236" s="173"/>
      <c r="DIN236" s="173"/>
      <c r="DIO236" s="173"/>
      <c r="DIP236" s="173"/>
      <c r="DIQ236" s="173"/>
      <c r="DIR236" s="173"/>
      <c r="DIS236" s="173"/>
      <c r="DIT236" s="173"/>
      <c r="DIU236" s="173"/>
      <c r="DIV236" s="173"/>
      <c r="DIW236" s="173"/>
      <c r="DIX236" s="173"/>
      <c r="DIY236" s="173"/>
      <c r="DIZ236" s="173"/>
      <c r="DJA236" s="173"/>
      <c r="DJB236" s="173"/>
      <c r="DJC236" s="173"/>
      <c r="DJD236" s="173"/>
      <c r="DJE236" s="173"/>
      <c r="DJF236" s="173"/>
      <c r="DJG236" s="173"/>
      <c r="DJH236" s="173"/>
      <c r="DJI236" s="173"/>
      <c r="DJJ236" s="173"/>
      <c r="DJK236" s="173"/>
      <c r="DJL236" s="173"/>
      <c r="DJM236" s="173"/>
      <c r="DJN236" s="173"/>
      <c r="DJO236" s="173"/>
      <c r="DJP236" s="173"/>
      <c r="DJQ236" s="173"/>
      <c r="DJR236" s="173"/>
      <c r="DJS236" s="173"/>
      <c r="DJT236" s="173"/>
      <c r="DJU236" s="173"/>
      <c r="DJV236" s="173"/>
      <c r="DJW236" s="173"/>
      <c r="DJX236" s="173"/>
      <c r="DJY236" s="173"/>
      <c r="DJZ236" s="173"/>
      <c r="DKA236" s="173"/>
      <c r="DKB236" s="173"/>
      <c r="DKC236" s="173"/>
      <c r="DKD236" s="173"/>
      <c r="DKE236" s="173"/>
      <c r="DKF236" s="173"/>
      <c r="DKG236" s="173"/>
      <c r="DKH236" s="173"/>
      <c r="DKI236" s="173"/>
      <c r="DKJ236" s="173"/>
      <c r="DKK236" s="173"/>
      <c r="DKL236" s="173"/>
      <c r="DKM236" s="173"/>
      <c r="DKN236" s="173"/>
      <c r="DKO236" s="173"/>
      <c r="DKP236" s="173"/>
      <c r="DKQ236" s="173"/>
      <c r="DKR236" s="173"/>
      <c r="DKS236" s="173"/>
      <c r="DKT236" s="173"/>
      <c r="DKU236" s="173"/>
      <c r="DKV236" s="173"/>
      <c r="DKW236" s="173"/>
      <c r="DKX236" s="173"/>
      <c r="DKY236" s="173"/>
      <c r="DKZ236" s="173"/>
      <c r="DLA236" s="173"/>
      <c r="DLB236" s="173"/>
      <c r="DLC236" s="173"/>
      <c r="DLD236" s="173"/>
      <c r="DLE236" s="173"/>
      <c r="DLF236" s="173"/>
      <c r="DLG236" s="173"/>
      <c r="DLH236" s="173"/>
      <c r="DLI236" s="173"/>
      <c r="DLJ236" s="173"/>
      <c r="DLK236" s="173"/>
      <c r="DLL236" s="173"/>
      <c r="DLM236" s="173"/>
      <c r="DLN236" s="173"/>
      <c r="DLO236" s="173"/>
      <c r="DLP236" s="173"/>
      <c r="DLQ236" s="173"/>
      <c r="DLR236" s="173"/>
      <c r="DLS236" s="173"/>
      <c r="DLT236" s="173"/>
      <c r="DLU236" s="173"/>
      <c r="DLV236" s="173"/>
      <c r="DLW236" s="173"/>
      <c r="DLX236" s="173"/>
      <c r="DLY236" s="173"/>
      <c r="DLZ236" s="173"/>
      <c r="DMA236" s="173"/>
      <c r="DMB236" s="173"/>
      <c r="DMC236" s="173"/>
      <c r="DMD236" s="173"/>
      <c r="DME236" s="173"/>
      <c r="DMF236" s="173"/>
      <c r="DMG236" s="173"/>
      <c r="DMH236" s="173"/>
      <c r="DMI236" s="173"/>
      <c r="DMJ236" s="173"/>
      <c r="DMK236" s="173"/>
      <c r="DML236" s="173"/>
      <c r="DMM236" s="173"/>
      <c r="DMN236" s="173"/>
      <c r="DMO236" s="173"/>
      <c r="DMP236" s="173"/>
      <c r="DMQ236" s="173"/>
      <c r="DMR236" s="173"/>
      <c r="DMS236" s="173"/>
      <c r="DMT236" s="173"/>
      <c r="DMU236" s="173"/>
      <c r="DMV236" s="173"/>
      <c r="DMW236" s="173"/>
      <c r="DMX236" s="173"/>
      <c r="DMY236" s="173"/>
      <c r="DMZ236" s="173"/>
      <c r="DNA236" s="173"/>
      <c r="DNB236" s="173"/>
      <c r="DNC236" s="173"/>
      <c r="DND236" s="173"/>
      <c r="DNE236" s="173"/>
      <c r="DNF236" s="173"/>
      <c r="DNG236" s="173"/>
      <c r="DNH236" s="173"/>
      <c r="DNI236" s="173"/>
      <c r="DNJ236" s="173"/>
      <c r="DNK236" s="173"/>
      <c r="DNL236" s="173"/>
      <c r="DNM236" s="173"/>
      <c r="DNN236" s="173"/>
      <c r="DNO236" s="173"/>
      <c r="DNP236" s="173"/>
      <c r="DNQ236" s="173"/>
      <c r="DNR236" s="173"/>
      <c r="DNS236" s="173"/>
      <c r="DNT236" s="173"/>
      <c r="DNU236" s="173"/>
      <c r="DNV236" s="173"/>
      <c r="DNW236" s="173"/>
      <c r="DNX236" s="173"/>
      <c r="DNY236" s="173"/>
      <c r="DNZ236" s="173"/>
      <c r="DOA236" s="173"/>
      <c r="DOB236" s="173"/>
      <c r="DOC236" s="173"/>
      <c r="DOD236" s="173"/>
      <c r="DOE236" s="173"/>
      <c r="DOF236" s="173"/>
      <c r="DOG236" s="173"/>
      <c r="DOH236" s="173"/>
      <c r="DOI236" s="173"/>
      <c r="DOJ236" s="173"/>
      <c r="DOK236" s="173"/>
      <c r="DOL236" s="173"/>
      <c r="DOM236" s="173"/>
      <c r="DON236" s="173"/>
      <c r="DOO236" s="173"/>
      <c r="DOP236" s="173"/>
      <c r="DOQ236" s="173"/>
      <c r="DOR236" s="173"/>
      <c r="DOS236" s="173"/>
      <c r="DOT236" s="173"/>
      <c r="DOU236" s="173"/>
      <c r="DOV236" s="173"/>
      <c r="DOW236" s="173"/>
      <c r="DOX236" s="173"/>
      <c r="DOY236" s="173"/>
      <c r="DOZ236" s="173"/>
      <c r="DPA236" s="173"/>
      <c r="DPB236" s="173"/>
      <c r="DPC236" s="173"/>
      <c r="DPD236" s="173"/>
      <c r="DPE236" s="173"/>
      <c r="DPF236" s="173"/>
      <c r="DPG236" s="173"/>
      <c r="DPH236" s="173"/>
      <c r="DPI236" s="173"/>
      <c r="DPJ236" s="173"/>
      <c r="DPK236" s="173"/>
      <c r="DPL236" s="173"/>
      <c r="DPM236" s="173"/>
      <c r="DPN236" s="173"/>
      <c r="DPO236" s="173"/>
      <c r="DPP236" s="173"/>
      <c r="DPQ236" s="173"/>
      <c r="DPR236" s="173"/>
      <c r="DPS236" s="173"/>
      <c r="DPT236" s="173"/>
      <c r="DPU236" s="173"/>
      <c r="DPV236" s="173"/>
      <c r="DPW236" s="173"/>
      <c r="DPX236" s="173"/>
      <c r="DPY236" s="173"/>
      <c r="DPZ236" s="173"/>
      <c r="DQA236" s="173"/>
      <c r="DQB236" s="173"/>
      <c r="DQC236" s="173"/>
      <c r="DQD236" s="173"/>
      <c r="DQE236" s="173"/>
      <c r="DQF236" s="173"/>
      <c r="DQG236" s="173"/>
      <c r="DQH236" s="173"/>
      <c r="DQI236" s="173"/>
      <c r="DQJ236" s="173"/>
      <c r="DQK236" s="173"/>
      <c r="DQL236" s="173"/>
      <c r="DQM236" s="173"/>
      <c r="DQN236" s="173"/>
      <c r="DQO236" s="173"/>
      <c r="DQP236" s="173"/>
      <c r="DQQ236" s="173"/>
      <c r="DQR236" s="173"/>
      <c r="DQS236" s="173"/>
      <c r="DQT236" s="173"/>
      <c r="DQU236" s="173"/>
      <c r="DQV236" s="173"/>
      <c r="DQW236" s="173"/>
      <c r="DQX236" s="173"/>
      <c r="DQY236" s="173"/>
      <c r="DQZ236" s="173"/>
      <c r="DRA236" s="173"/>
      <c r="DRB236" s="173"/>
      <c r="DRC236" s="173"/>
      <c r="DRD236" s="173"/>
      <c r="DRE236" s="173"/>
      <c r="DRF236" s="173"/>
      <c r="DRG236" s="173"/>
      <c r="DRH236" s="173"/>
      <c r="DRI236" s="173"/>
      <c r="DRJ236" s="173"/>
      <c r="DRK236" s="173"/>
      <c r="DRL236" s="173"/>
      <c r="DRM236" s="173"/>
      <c r="DRN236" s="173"/>
      <c r="DRO236" s="173"/>
      <c r="DRP236" s="173"/>
      <c r="DRQ236" s="173"/>
      <c r="DRR236" s="173"/>
      <c r="DRS236" s="173"/>
      <c r="DRT236" s="173"/>
      <c r="DRU236" s="173"/>
      <c r="DRV236" s="173"/>
      <c r="DRW236" s="173"/>
      <c r="DRX236" s="173"/>
      <c r="DRY236" s="173"/>
      <c r="DRZ236" s="173"/>
      <c r="DSA236" s="173"/>
      <c r="DSB236" s="173"/>
      <c r="DSC236" s="173"/>
      <c r="DSD236" s="173"/>
      <c r="DSE236" s="173"/>
      <c r="DSF236" s="173"/>
      <c r="DSG236" s="173"/>
      <c r="DSH236" s="173"/>
      <c r="DSI236" s="173"/>
      <c r="DSJ236" s="173"/>
      <c r="DSK236" s="173"/>
      <c r="DSL236" s="173"/>
      <c r="DSM236" s="173"/>
      <c r="DSN236" s="173"/>
      <c r="DSO236" s="173"/>
      <c r="DSP236" s="173"/>
      <c r="DSQ236" s="173"/>
      <c r="DSR236" s="173"/>
      <c r="DSS236" s="173"/>
      <c r="DST236" s="173"/>
      <c r="DSU236" s="173"/>
      <c r="DSV236" s="173"/>
      <c r="DSW236" s="173"/>
      <c r="DSX236" s="173"/>
      <c r="DSY236" s="173"/>
      <c r="DSZ236" s="173"/>
      <c r="DTA236" s="173"/>
      <c r="DTB236" s="173"/>
      <c r="DTC236" s="173"/>
      <c r="DTD236" s="173"/>
      <c r="DTE236" s="173"/>
      <c r="DTF236" s="173"/>
      <c r="DTG236" s="173"/>
      <c r="DTH236" s="173"/>
      <c r="DTI236" s="173"/>
      <c r="DTJ236" s="173"/>
      <c r="DTK236" s="173"/>
      <c r="DTL236" s="173"/>
      <c r="DTM236" s="173"/>
      <c r="DTN236" s="173"/>
      <c r="DTO236" s="173"/>
      <c r="DTP236" s="173"/>
      <c r="DTQ236" s="173"/>
      <c r="DTR236" s="173"/>
      <c r="DTS236" s="173"/>
      <c r="DTT236" s="173"/>
      <c r="DTU236" s="173"/>
      <c r="DTV236" s="173"/>
      <c r="DTW236" s="173"/>
      <c r="DTX236" s="173"/>
      <c r="DTY236" s="173"/>
      <c r="DTZ236" s="173"/>
      <c r="DUA236" s="173"/>
      <c r="DUB236" s="173"/>
      <c r="DUC236" s="173"/>
      <c r="DUD236" s="173"/>
      <c r="DUE236" s="173"/>
      <c r="DUF236" s="173"/>
      <c r="DUG236" s="173"/>
      <c r="DUH236" s="173"/>
      <c r="DUI236" s="173"/>
      <c r="DUJ236" s="173"/>
      <c r="DUK236" s="173"/>
      <c r="DUL236" s="173"/>
      <c r="DUM236" s="173"/>
      <c r="DUN236" s="173"/>
      <c r="DUO236" s="173"/>
      <c r="DUP236" s="173"/>
      <c r="DUQ236" s="173"/>
      <c r="DUR236" s="173"/>
      <c r="DUS236" s="173"/>
      <c r="DUT236" s="173"/>
      <c r="DUU236" s="173"/>
      <c r="DUV236" s="173"/>
      <c r="DUW236" s="173"/>
      <c r="DUX236" s="173"/>
      <c r="DUY236" s="173"/>
      <c r="DUZ236" s="173"/>
      <c r="DVA236" s="173"/>
      <c r="DVB236" s="173"/>
      <c r="DVC236" s="173"/>
      <c r="DVD236" s="173"/>
      <c r="DVE236" s="173"/>
      <c r="DVF236" s="173"/>
      <c r="DVG236" s="173"/>
      <c r="DVH236" s="173"/>
      <c r="DVI236" s="173"/>
      <c r="DVJ236" s="173"/>
      <c r="DVK236" s="173"/>
      <c r="DVL236" s="173"/>
      <c r="DVM236" s="173"/>
      <c r="DVN236" s="173"/>
      <c r="DVO236" s="173"/>
      <c r="DVP236" s="173"/>
      <c r="DVQ236" s="173"/>
      <c r="DVR236" s="173"/>
      <c r="DVS236" s="173"/>
      <c r="DVT236" s="173"/>
      <c r="DVU236" s="173"/>
      <c r="DVV236" s="173"/>
      <c r="DVW236" s="173"/>
      <c r="DVX236" s="173"/>
      <c r="DVY236" s="173"/>
      <c r="DVZ236" s="173"/>
      <c r="DWA236" s="173"/>
      <c r="DWB236" s="173"/>
      <c r="DWC236" s="173"/>
      <c r="DWD236" s="173"/>
      <c r="DWE236" s="173"/>
      <c r="DWF236" s="173"/>
      <c r="DWG236" s="173"/>
      <c r="DWH236" s="173"/>
      <c r="DWI236" s="173"/>
      <c r="DWJ236" s="173"/>
      <c r="DWK236" s="173"/>
      <c r="DWL236" s="173"/>
      <c r="DWM236" s="173"/>
      <c r="DWN236" s="173"/>
      <c r="DWO236" s="173"/>
      <c r="DWP236" s="173"/>
      <c r="DWQ236" s="173"/>
      <c r="DWR236" s="173"/>
      <c r="DWS236" s="173"/>
      <c r="DWT236" s="173"/>
      <c r="DWU236" s="173"/>
      <c r="DWV236" s="173"/>
      <c r="DWW236" s="173"/>
      <c r="DWX236" s="173"/>
      <c r="DWY236" s="173"/>
      <c r="DWZ236" s="173"/>
      <c r="DXA236" s="173"/>
      <c r="DXB236" s="173"/>
      <c r="DXC236" s="173"/>
      <c r="DXD236" s="173"/>
      <c r="DXE236" s="173"/>
      <c r="DXF236" s="173"/>
      <c r="DXG236" s="173"/>
      <c r="DXH236" s="173"/>
      <c r="DXI236" s="173"/>
      <c r="DXJ236" s="173"/>
      <c r="DXK236" s="173"/>
      <c r="DXL236" s="173"/>
      <c r="DXM236" s="173"/>
      <c r="DXN236" s="173"/>
      <c r="DXO236" s="173"/>
      <c r="DXP236" s="173"/>
      <c r="DXQ236" s="173"/>
      <c r="DXR236" s="173"/>
      <c r="DXS236" s="173"/>
      <c r="DXT236" s="173"/>
      <c r="DXU236" s="173"/>
      <c r="DXV236" s="173"/>
      <c r="DXW236" s="173"/>
      <c r="DXX236" s="173"/>
      <c r="DXY236" s="173"/>
      <c r="DXZ236" s="173"/>
      <c r="DYA236" s="173"/>
      <c r="DYB236" s="173"/>
      <c r="DYC236" s="173"/>
      <c r="DYD236" s="173"/>
      <c r="DYE236" s="173"/>
      <c r="DYF236" s="173"/>
      <c r="DYG236" s="173"/>
      <c r="DYH236" s="173"/>
      <c r="DYI236" s="173"/>
      <c r="DYJ236" s="173"/>
      <c r="DYK236" s="173"/>
      <c r="DYL236" s="173"/>
      <c r="DYM236" s="173"/>
      <c r="DYN236" s="173"/>
      <c r="DYO236" s="173"/>
      <c r="DYP236" s="173"/>
      <c r="DYQ236" s="173"/>
      <c r="DYR236" s="173"/>
      <c r="DYS236" s="173"/>
      <c r="DYT236" s="173"/>
      <c r="DYU236" s="173"/>
      <c r="DYV236" s="173"/>
      <c r="DYW236" s="173"/>
      <c r="DYX236" s="173"/>
      <c r="DYY236" s="173"/>
      <c r="DYZ236" s="173"/>
      <c r="DZA236" s="173"/>
      <c r="DZB236" s="173"/>
      <c r="DZC236" s="173"/>
      <c r="DZD236" s="173"/>
      <c r="DZE236" s="173"/>
      <c r="DZF236" s="173"/>
      <c r="DZG236" s="173"/>
      <c r="DZH236" s="173"/>
      <c r="DZI236" s="173"/>
      <c r="DZJ236" s="173"/>
      <c r="DZK236" s="173"/>
      <c r="DZL236" s="173"/>
      <c r="DZM236" s="173"/>
      <c r="DZN236" s="173"/>
      <c r="DZO236" s="173"/>
      <c r="DZP236" s="173"/>
      <c r="DZQ236" s="173"/>
      <c r="DZR236" s="173"/>
      <c r="DZS236" s="173"/>
      <c r="DZT236" s="173"/>
      <c r="DZU236" s="173"/>
      <c r="DZV236" s="173"/>
      <c r="DZW236" s="173"/>
      <c r="DZX236" s="173"/>
      <c r="DZY236" s="173"/>
      <c r="DZZ236" s="173"/>
      <c r="EAA236" s="173"/>
      <c r="EAB236" s="173"/>
      <c r="EAC236" s="173"/>
      <c r="EAD236" s="173"/>
      <c r="EAE236" s="173"/>
      <c r="EAF236" s="173"/>
      <c r="EAG236" s="173"/>
      <c r="EAH236" s="173"/>
      <c r="EAI236" s="173"/>
      <c r="EAJ236" s="173"/>
      <c r="EAK236" s="173"/>
      <c r="EAL236" s="173"/>
      <c r="EAM236" s="173"/>
      <c r="EAN236" s="173"/>
      <c r="EAO236" s="173"/>
      <c r="EAP236" s="173"/>
      <c r="EAQ236" s="173"/>
      <c r="EAR236" s="173"/>
      <c r="EAS236" s="173"/>
      <c r="EAT236" s="173"/>
      <c r="EAU236" s="173"/>
      <c r="EAV236" s="173"/>
      <c r="EAW236" s="173"/>
      <c r="EAX236" s="173"/>
      <c r="EAY236" s="173"/>
      <c r="EAZ236" s="173"/>
      <c r="EBA236" s="173"/>
      <c r="EBB236" s="173"/>
      <c r="EBC236" s="173"/>
      <c r="EBD236" s="173"/>
      <c r="EBE236" s="173"/>
      <c r="EBF236" s="173"/>
      <c r="EBG236" s="173"/>
      <c r="EBH236" s="173"/>
      <c r="EBI236" s="173"/>
      <c r="EBJ236" s="173"/>
      <c r="EBK236" s="173"/>
      <c r="EBL236" s="173"/>
      <c r="EBM236" s="173"/>
      <c r="EBN236" s="173"/>
      <c r="EBO236" s="173"/>
      <c r="EBP236" s="173"/>
      <c r="EBQ236" s="173"/>
      <c r="EBR236" s="173"/>
      <c r="EBS236" s="173"/>
      <c r="EBT236" s="173"/>
      <c r="EBU236" s="173"/>
      <c r="EBV236" s="173"/>
      <c r="EBW236" s="173"/>
      <c r="EBX236" s="173"/>
      <c r="EBY236" s="173"/>
      <c r="EBZ236" s="173"/>
      <c r="ECA236" s="173"/>
      <c r="ECB236" s="173"/>
      <c r="ECC236" s="173"/>
      <c r="ECD236" s="173"/>
      <c r="ECE236" s="173"/>
      <c r="ECF236" s="173"/>
      <c r="ECG236" s="173"/>
      <c r="ECH236" s="173"/>
      <c r="ECI236" s="173"/>
      <c r="ECJ236" s="173"/>
      <c r="ECK236" s="173"/>
      <c r="ECL236" s="173"/>
      <c r="ECM236" s="173"/>
      <c r="ECN236" s="173"/>
      <c r="ECO236" s="173"/>
      <c r="ECP236" s="173"/>
      <c r="ECQ236" s="173"/>
      <c r="ECR236" s="173"/>
      <c r="ECS236" s="173"/>
      <c r="ECT236" s="173"/>
      <c r="ECU236" s="173"/>
      <c r="ECV236" s="173"/>
      <c r="ECW236" s="173"/>
      <c r="ECX236" s="173"/>
      <c r="ECY236" s="173"/>
      <c r="ECZ236" s="173"/>
      <c r="EDA236" s="173"/>
      <c r="EDB236" s="173"/>
      <c r="EDC236" s="173"/>
      <c r="EDD236" s="173"/>
      <c r="EDE236" s="173"/>
      <c r="EDF236" s="173"/>
      <c r="EDG236" s="173"/>
      <c r="EDH236" s="173"/>
      <c r="EDI236" s="173"/>
      <c r="EDJ236" s="173"/>
      <c r="EDK236" s="173"/>
      <c r="EDL236" s="173"/>
      <c r="EDM236" s="173"/>
      <c r="EDN236" s="173"/>
      <c r="EDO236" s="173"/>
      <c r="EDP236" s="173"/>
      <c r="EDQ236" s="173"/>
      <c r="EDR236" s="173"/>
      <c r="EDS236" s="173"/>
      <c r="EDT236" s="173"/>
      <c r="EDU236" s="173"/>
      <c r="EDV236" s="173"/>
      <c r="EDW236" s="173"/>
      <c r="EDX236" s="173"/>
      <c r="EDY236" s="173"/>
      <c r="EDZ236" s="173"/>
      <c r="EEA236" s="173"/>
      <c r="EEB236" s="173"/>
      <c r="EEC236" s="173"/>
      <c r="EED236" s="173"/>
      <c r="EEE236" s="173"/>
      <c r="EEF236" s="173"/>
      <c r="EEG236" s="173"/>
      <c r="EEH236" s="173"/>
      <c r="EEI236" s="173"/>
      <c r="EEJ236" s="173"/>
      <c r="EEK236" s="173"/>
      <c r="EEL236" s="173"/>
      <c r="EEM236" s="173"/>
      <c r="EEN236" s="173"/>
      <c r="EEO236" s="173"/>
      <c r="EEP236" s="173"/>
      <c r="EEQ236" s="173"/>
      <c r="EER236" s="173"/>
      <c r="EES236" s="173"/>
      <c r="EET236" s="173"/>
      <c r="EEU236" s="173"/>
      <c r="EEV236" s="173"/>
      <c r="EEW236" s="173"/>
      <c r="EEX236" s="173"/>
      <c r="EEY236" s="173"/>
      <c r="EEZ236" s="173"/>
      <c r="EFA236" s="173"/>
      <c r="EFB236" s="173"/>
      <c r="EFC236" s="173"/>
      <c r="EFD236" s="173"/>
      <c r="EFE236" s="173"/>
      <c r="EFF236" s="173"/>
      <c r="EFG236" s="173"/>
      <c r="EFH236" s="173"/>
      <c r="EFI236" s="173"/>
      <c r="EFJ236" s="173"/>
      <c r="EFK236" s="173"/>
      <c r="EFL236" s="173"/>
      <c r="EFM236" s="173"/>
      <c r="EFN236" s="173"/>
      <c r="EFO236" s="173"/>
      <c r="EFP236" s="173"/>
      <c r="EFQ236" s="173"/>
      <c r="EFR236" s="173"/>
      <c r="EFS236" s="173"/>
      <c r="EFT236" s="173"/>
      <c r="EFU236" s="173"/>
      <c r="EFV236" s="173"/>
      <c r="EFW236" s="173"/>
      <c r="EFX236" s="173"/>
      <c r="EFY236" s="173"/>
      <c r="EFZ236" s="173"/>
      <c r="EGA236" s="173"/>
      <c r="EGB236" s="173"/>
      <c r="EGC236" s="173"/>
      <c r="EGD236" s="173"/>
      <c r="EGE236" s="173"/>
      <c r="EGF236" s="173"/>
      <c r="EGG236" s="173"/>
      <c r="EGH236" s="173"/>
      <c r="EGI236" s="173"/>
      <c r="EGJ236" s="173"/>
      <c r="EGK236" s="173"/>
      <c r="EGL236" s="173"/>
      <c r="EGM236" s="173"/>
      <c r="EGN236" s="173"/>
      <c r="EGO236" s="173"/>
      <c r="EGP236" s="173"/>
      <c r="EGQ236" s="173"/>
      <c r="EGR236" s="173"/>
      <c r="EGS236" s="173"/>
      <c r="EGT236" s="173"/>
      <c r="EGU236" s="173"/>
      <c r="EGV236" s="173"/>
      <c r="EGW236" s="173"/>
      <c r="EGX236" s="173"/>
      <c r="EGY236" s="173"/>
      <c r="EGZ236" s="173"/>
      <c r="EHA236" s="173"/>
      <c r="EHB236" s="173"/>
      <c r="EHC236" s="173"/>
      <c r="EHD236" s="173"/>
      <c r="EHE236" s="173"/>
      <c r="EHF236" s="173"/>
      <c r="EHG236" s="173"/>
      <c r="EHH236" s="173"/>
      <c r="EHI236" s="173"/>
      <c r="EHJ236" s="173"/>
      <c r="EHK236" s="173"/>
      <c r="EHL236" s="173"/>
      <c r="EHM236" s="173"/>
      <c r="EHN236" s="173"/>
      <c r="EHO236" s="173"/>
      <c r="EHP236" s="173"/>
      <c r="EHQ236" s="173"/>
      <c r="EHR236" s="173"/>
      <c r="EHS236" s="173"/>
      <c r="EHT236" s="173"/>
      <c r="EHU236" s="173"/>
      <c r="EHV236" s="173"/>
      <c r="EHW236" s="173"/>
      <c r="EHX236" s="173"/>
      <c r="EHY236" s="173"/>
      <c r="EHZ236" s="173"/>
      <c r="EIA236" s="173"/>
      <c r="EIB236" s="173"/>
      <c r="EIC236" s="173"/>
      <c r="EID236" s="173"/>
      <c r="EIE236" s="173"/>
      <c r="EIF236" s="173"/>
      <c r="EIG236" s="173"/>
      <c r="EIH236" s="173"/>
      <c r="EII236" s="173"/>
      <c r="EIJ236" s="173"/>
      <c r="EIK236" s="173"/>
      <c r="EIL236" s="173"/>
      <c r="EIM236" s="173"/>
      <c r="EIN236" s="173"/>
      <c r="EIO236" s="173"/>
      <c r="EIP236" s="173"/>
      <c r="EIQ236" s="173"/>
      <c r="EIR236" s="173"/>
      <c r="EIS236" s="173"/>
      <c r="EIT236" s="173"/>
      <c r="EIU236" s="173"/>
      <c r="EIV236" s="173"/>
      <c r="EIW236" s="173"/>
      <c r="EIX236" s="173"/>
      <c r="EIY236" s="173"/>
      <c r="EIZ236" s="173"/>
      <c r="EJA236" s="173"/>
      <c r="EJB236" s="173"/>
      <c r="EJC236" s="173"/>
      <c r="EJD236" s="173"/>
      <c r="EJE236" s="173"/>
      <c r="EJF236" s="173"/>
      <c r="EJG236" s="173"/>
      <c r="EJH236" s="173"/>
      <c r="EJI236" s="173"/>
      <c r="EJJ236" s="173"/>
      <c r="EJK236" s="173"/>
      <c r="EJL236" s="173"/>
      <c r="EJM236" s="173"/>
      <c r="EJN236" s="173"/>
      <c r="EJO236" s="173"/>
      <c r="EJP236" s="173"/>
      <c r="EJQ236" s="173"/>
      <c r="EJR236" s="173"/>
      <c r="EJS236" s="173"/>
      <c r="EJT236" s="173"/>
      <c r="EJU236" s="173"/>
      <c r="EJV236" s="173"/>
      <c r="EJW236" s="173"/>
      <c r="EJX236" s="173"/>
      <c r="EJY236" s="173"/>
      <c r="EJZ236" s="173"/>
      <c r="EKA236" s="173"/>
      <c r="EKB236" s="173"/>
      <c r="EKC236" s="173"/>
      <c r="EKD236" s="173"/>
      <c r="EKE236" s="173"/>
      <c r="EKF236" s="173"/>
      <c r="EKG236" s="173"/>
      <c r="EKH236" s="173"/>
      <c r="EKI236" s="173"/>
      <c r="EKJ236" s="173"/>
      <c r="EKK236" s="173"/>
      <c r="EKL236" s="173"/>
      <c r="EKM236" s="173"/>
      <c r="EKN236" s="173"/>
      <c r="EKO236" s="173"/>
      <c r="EKP236" s="173"/>
      <c r="EKQ236" s="173"/>
      <c r="EKR236" s="173"/>
      <c r="EKS236" s="173"/>
      <c r="EKT236" s="173"/>
      <c r="EKU236" s="173"/>
      <c r="EKV236" s="173"/>
      <c r="EKW236" s="173"/>
      <c r="EKX236" s="173"/>
      <c r="EKY236" s="173"/>
      <c r="EKZ236" s="173"/>
      <c r="ELA236" s="173"/>
      <c r="ELB236" s="173"/>
      <c r="ELC236" s="173"/>
      <c r="ELD236" s="173"/>
      <c r="ELE236" s="173"/>
      <c r="ELF236" s="173"/>
      <c r="ELG236" s="173"/>
      <c r="ELH236" s="173"/>
      <c r="ELI236" s="173"/>
      <c r="ELJ236" s="173"/>
      <c r="ELK236" s="173"/>
      <c r="ELL236" s="173"/>
      <c r="ELM236" s="173"/>
      <c r="ELN236" s="173"/>
      <c r="ELO236" s="173"/>
      <c r="ELP236" s="173"/>
      <c r="ELQ236" s="173"/>
      <c r="ELR236" s="173"/>
      <c r="ELS236" s="173"/>
      <c r="ELT236" s="173"/>
      <c r="ELU236" s="173"/>
      <c r="ELV236" s="173"/>
      <c r="ELW236" s="173"/>
      <c r="ELX236" s="173"/>
      <c r="ELY236" s="173"/>
      <c r="ELZ236" s="173"/>
      <c r="EMA236" s="173"/>
      <c r="EMB236" s="173"/>
      <c r="EMC236" s="173"/>
      <c r="EMD236" s="173"/>
      <c r="EME236" s="173"/>
      <c r="EMF236" s="173"/>
      <c r="EMG236" s="173"/>
      <c r="EMH236" s="173"/>
      <c r="EMI236" s="173"/>
      <c r="EMJ236" s="173"/>
      <c r="EMK236" s="173"/>
      <c r="EML236" s="173"/>
      <c r="EMM236" s="173"/>
      <c r="EMN236" s="173"/>
      <c r="EMO236" s="173"/>
      <c r="EMP236" s="173"/>
      <c r="EMQ236" s="173"/>
      <c r="EMR236" s="173"/>
      <c r="EMS236" s="173"/>
      <c r="EMT236" s="173"/>
      <c r="EMU236" s="173"/>
      <c r="EMV236" s="173"/>
      <c r="EMW236" s="173"/>
      <c r="EMX236" s="173"/>
      <c r="EMY236" s="173"/>
      <c r="EMZ236" s="173"/>
      <c r="ENA236" s="173"/>
      <c r="ENB236" s="173"/>
      <c r="ENC236" s="173"/>
      <c r="END236" s="173"/>
      <c r="ENE236" s="173"/>
      <c r="ENF236" s="173"/>
      <c r="ENG236" s="173"/>
      <c r="ENH236" s="173"/>
      <c r="ENI236" s="173"/>
      <c r="ENJ236" s="173"/>
      <c r="ENK236" s="173"/>
      <c r="ENL236" s="173"/>
      <c r="ENM236" s="173"/>
      <c r="ENN236" s="173"/>
      <c r="ENO236" s="173"/>
      <c r="ENP236" s="173"/>
      <c r="ENQ236" s="173"/>
      <c r="ENR236" s="173"/>
      <c r="ENS236" s="173"/>
      <c r="ENT236" s="173"/>
      <c r="ENU236" s="173"/>
      <c r="ENV236" s="173"/>
      <c r="ENW236" s="173"/>
      <c r="ENX236" s="173"/>
      <c r="ENY236" s="173"/>
      <c r="ENZ236" s="173"/>
      <c r="EOA236" s="173"/>
      <c r="EOB236" s="173"/>
      <c r="EOC236" s="173"/>
      <c r="EOD236" s="173"/>
      <c r="EOE236" s="173"/>
      <c r="EOF236" s="173"/>
      <c r="EOG236" s="173"/>
      <c r="EOH236" s="173"/>
      <c r="EOI236" s="173"/>
      <c r="EOJ236" s="173"/>
      <c r="EOK236" s="173"/>
      <c r="EOL236" s="173"/>
      <c r="EOM236" s="173"/>
      <c r="EON236" s="173"/>
      <c r="EOO236" s="173"/>
      <c r="EOP236" s="173"/>
      <c r="EOQ236" s="173"/>
      <c r="EOR236" s="173"/>
      <c r="EOS236" s="173"/>
      <c r="EOT236" s="173"/>
      <c r="EOU236" s="173"/>
      <c r="EOV236" s="173"/>
      <c r="EOW236" s="173"/>
      <c r="EOX236" s="173"/>
      <c r="EOY236" s="173"/>
      <c r="EOZ236" s="173"/>
      <c r="EPA236" s="173"/>
      <c r="EPB236" s="173"/>
      <c r="EPC236" s="173"/>
      <c r="EPD236" s="173"/>
      <c r="EPE236" s="173"/>
      <c r="EPF236" s="173"/>
      <c r="EPG236" s="173"/>
      <c r="EPH236" s="173"/>
      <c r="EPI236" s="173"/>
      <c r="EPJ236" s="173"/>
      <c r="EPK236" s="173"/>
      <c r="EPL236" s="173"/>
      <c r="EPM236" s="173"/>
      <c r="EPN236" s="173"/>
      <c r="EPO236" s="173"/>
      <c r="EPP236" s="173"/>
      <c r="EPQ236" s="173"/>
      <c r="EPR236" s="173"/>
      <c r="EPS236" s="173"/>
      <c r="EPT236" s="173"/>
      <c r="EPU236" s="173"/>
      <c r="EPV236" s="173"/>
      <c r="EPW236" s="173"/>
      <c r="EPX236" s="173"/>
      <c r="EPY236" s="173"/>
      <c r="EPZ236" s="173"/>
      <c r="EQA236" s="173"/>
      <c r="EQB236" s="173"/>
      <c r="EQC236" s="173"/>
      <c r="EQD236" s="173"/>
      <c r="EQE236" s="173"/>
      <c r="EQF236" s="173"/>
      <c r="EQG236" s="173"/>
      <c r="EQH236" s="173"/>
      <c r="EQI236" s="173"/>
      <c r="EQJ236" s="173"/>
      <c r="EQK236" s="173"/>
      <c r="EQL236" s="173"/>
      <c r="EQM236" s="173"/>
      <c r="EQN236" s="173"/>
      <c r="EQO236" s="173"/>
      <c r="EQP236" s="173"/>
      <c r="EQQ236" s="173"/>
      <c r="EQR236" s="173"/>
      <c r="EQS236" s="173"/>
      <c r="EQT236" s="173"/>
      <c r="EQU236" s="173"/>
      <c r="EQV236" s="173"/>
      <c r="EQW236" s="173"/>
      <c r="EQX236" s="173"/>
      <c r="EQY236" s="173"/>
      <c r="EQZ236" s="173"/>
      <c r="ERA236" s="173"/>
      <c r="ERB236" s="173"/>
      <c r="ERC236" s="173"/>
      <c r="ERD236" s="173"/>
      <c r="ERE236" s="173"/>
      <c r="ERF236" s="173"/>
      <c r="ERG236" s="173"/>
      <c r="ERH236" s="173"/>
      <c r="ERI236" s="173"/>
      <c r="ERJ236" s="173"/>
      <c r="ERK236" s="173"/>
      <c r="ERL236" s="173"/>
      <c r="ERM236" s="173"/>
      <c r="ERN236" s="173"/>
      <c r="ERO236" s="173"/>
      <c r="ERP236" s="173"/>
      <c r="ERQ236" s="173"/>
      <c r="ERR236" s="173"/>
      <c r="ERS236" s="173"/>
      <c r="ERT236" s="173"/>
      <c r="ERU236" s="173"/>
      <c r="ERV236" s="173"/>
      <c r="ERW236" s="173"/>
      <c r="ERX236" s="173"/>
      <c r="ERY236" s="173"/>
      <c r="ERZ236" s="173"/>
      <c r="ESA236" s="173"/>
      <c r="ESB236" s="173"/>
      <c r="ESC236" s="173"/>
      <c r="ESD236" s="173"/>
      <c r="ESE236" s="173"/>
      <c r="ESF236" s="173"/>
      <c r="ESG236" s="173"/>
      <c r="ESH236" s="173"/>
      <c r="ESI236" s="173"/>
      <c r="ESJ236" s="173"/>
      <c r="ESK236" s="173"/>
      <c r="ESL236" s="173"/>
      <c r="ESM236" s="173"/>
      <c r="ESN236" s="173"/>
      <c r="ESO236" s="173"/>
      <c r="ESP236" s="173"/>
      <c r="ESQ236" s="173"/>
      <c r="ESR236" s="173"/>
      <c r="ESS236" s="173"/>
      <c r="EST236" s="173"/>
      <c r="ESU236" s="173"/>
      <c r="ESV236" s="173"/>
      <c r="ESW236" s="173"/>
      <c r="ESX236" s="173"/>
      <c r="ESY236" s="173"/>
      <c r="ESZ236" s="173"/>
      <c r="ETA236" s="173"/>
      <c r="ETB236" s="173"/>
      <c r="ETC236" s="173"/>
      <c r="ETD236" s="173"/>
      <c r="ETE236" s="173"/>
      <c r="ETF236" s="173"/>
      <c r="ETG236" s="173"/>
      <c r="ETH236" s="173"/>
      <c r="ETI236" s="173"/>
      <c r="ETJ236" s="173"/>
      <c r="ETK236" s="173"/>
      <c r="ETL236" s="173"/>
      <c r="ETM236" s="173"/>
      <c r="ETN236" s="173"/>
      <c r="ETO236" s="173"/>
      <c r="ETP236" s="173"/>
      <c r="ETQ236" s="173"/>
      <c r="ETR236" s="173"/>
      <c r="ETS236" s="173"/>
      <c r="ETT236" s="173"/>
      <c r="ETU236" s="173"/>
      <c r="ETV236" s="173"/>
      <c r="ETW236" s="173"/>
      <c r="ETX236" s="173"/>
      <c r="ETY236" s="173"/>
      <c r="ETZ236" s="173"/>
      <c r="EUA236" s="173"/>
      <c r="EUB236" s="173"/>
      <c r="EUC236" s="173"/>
      <c r="EUD236" s="173"/>
      <c r="EUE236" s="173"/>
      <c r="EUF236" s="173"/>
      <c r="EUG236" s="173"/>
      <c r="EUH236" s="173"/>
      <c r="EUI236" s="173"/>
      <c r="EUJ236" s="173"/>
      <c r="EUK236" s="173"/>
      <c r="EUL236" s="173"/>
      <c r="EUM236" s="173"/>
      <c r="EUN236" s="173"/>
      <c r="EUO236" s="173"/>
      <c r="EUP236" s="173"/>
      <c r="EUQ236" s="173"/>
      <c r="EUR236" s="173"/>
      <c r="EUS236" s="173"/>
      <c r="EUT236" s="173"/>
      <c r="EUU236" s="173"/>
      <c r="EUV236" s="173"/>
      <c r="EUW236" s="173"/>
      <c r="EUX236" s="173"/>
      <c r="EUY236" s="173"/>
      <c r="EUZ236" s="173"/>
      <c r="EVA236" s="173"/>
      <c r="EVB236" s="173"/>
      <c r="EVC236" s="173"/>
      <c r="EVD236" s="173"/>
      <c r="EVE236" s="173"/>
      <c r="EVF236" s="173"/>
      <c r="EVG236" s="173"/>
      <c r="EVH236" s="173"/>
      <c r="EVI236" s="173"/>
      <c r="EVJ236" s="173"/>
      <c r="EVK236" s="173"/>
      <c r="EVL236" s="173"/>
      <c r="EVM236" s="173"/>
      <c r="EVN236" s="173"/>
      <c r="EVO236" s="173"/>
      <c r="EVP236" s="173"/>
      <c r="EVQ236" s="173"/>
      <c r="EVR236" s="173"/>
      <c r="EVS236" s="173"/>
      <c r="EVT236" s="173"/>
      <c r="EVU236" s="173"/>
      <c r="EVV236" s="173"/>
      <c r="EVW236" s="173"/>
      <c r="EVX236" s="173"/>
      <c r="EVY236" s="173"/>
      <c r="EVZ236" s="173"/>
      <c r="EWA236" s="173"/>
      <c r="EWB236" s="173"/>
      <c r="EWC236" s="173"/>
      <c r="EWD236" s="173"/>
      <c r="EWE236" s="173"/>
      <c r="EWF236" s="173"/>
      <c r="EWG236" s="173"/>
      <c r="EWH236" s="173"/>
      <c r="EWI236" s="173"/>
      <c r="EWJ236" s="173"/>
      <c r="EWK236" s="173"/>
      <c r="EWL236" s="173"/>
      <c r="EWM236" s="173"/>
      <c r="EWN236" s="173"/>
      <c r="EWO236" s="173"/>
      <c r="EWP236" s="173"/>
      <c r="EWQ236" s="173"/>
      <c r="EWR236" s="173"/>
      <c r="EWS236" s="173"/>
      <c r="EWT236" s="173"/>
      <c r="EWU236" s="173"/>
      <c r="EWV236" s="173"/>
      <c r="EWW236" s="173"/>
      <c r="EWX236" s="173"/>
      <c r="EWY236" s="173"/>
      <c r="EWZ236" s="173"/>
      <c r="EXA236" s="173"/>
      <c r="EXB236" s="173"/>
      <c r="EXC236" s="173"/>
      <c r="EXD236" s="173"/>
      <c r="EXE236" s="173"/>
      <c r="EXF236" s="173"/>
      <c r="EXG236" s="173"/>
      <c r="EXH236" s="173"/>
      <c r="EXI236" s="173"/>
      <c r="EXJ236" s="173"/>
      <c r="EXK236" s="173"/>
      <c r="EXL236" s="173"/>
      <c r="EXM236" s="173"/>
      <c r="EXN236" s="173"/>
      <c r="EXO236" s="173"/>
      <c r="EXP236" s="173"/>
      <c r="EXQ236" s="173"/>
      <c r="EXR236" s="173"/>
      <c r="EXS236" s="173"/>
      <c r="EXT236" s="173"/>
      <c r="EXU236" s="173"/>
      <c r="EXV236" s="173"/>
      <c r="EXW236" s="173"/>
      <c r="EXX236" s="173"/>
      <c r="EXY236" s="173"/>
      <c r="EXZ236" s="173"/>
      <c r="EYA236" s="173"/>
      <c r="EYB236" s="173"/>
      <c r="EYC236" s="173"/>
      <c r="EYD236" s="173"/>
      <c r="EYE236" s="173"/>
      <c r="EYF236" s="173"/>
      <c r="EYG236" s="173"/>
      <c r="EYH236" s="173"/>
      <c r="EYI236" s="173"/>
      <c r="EYJ236" s="173"/>
      <c r="EYK236" s="173"/>
      <c r="EYL236" s="173"/>
      <c r="EYM236" s="173"/>
      <c r="EYN236" s="173"/>
      <c r="EYO236" s="173"/>
      <c r="EYP236" s="173"/>
      <c r="EYQ236" s="173"/>
      <c r="EYR236" s="173"/>
      <c r="EYS236" s="173"/>
      <c r="EYT236" s="173"/>
      <c r="EYU236" s="173"/>
      <c r="EYV236" s="173"/>
      <c r="EYW236" s="173"/>
      <c r="EYX236" s="173"/>
      <c r="EYY236" s="173"/>
      <c r="EYZ236" s="173"/>
      <c r="EZA236" s="173"/>
      <c r="EZB236" s="173"/>
      <c r="EZC236" s="173"/>
      <c r="EZD236" s="173"/>
      <c r="EZE236" s="173"/>
      <c r="EZF236" s="173"/>
      <c r="EZG236" s="173"/>
      <c r="EZH236" s="173"/>
      <c r="EZI236" s="173"/>
      <c r="EZJ236" s="173"/>
      <c r="EZK236" s="173"/>
      <c r="EZL236" s="173"/>
      <c r="EZM236" s="173"/>
      <c r="EZN236" s="173"/>
      <c r="EZO236" s="173"/>
      <c r="EZP236" s="173"/>
      <c r="EZQ236" s="173"/>
      <c r="EZR236" s="173"/>
      <c r="EZS236" s="173"/>
      <c r="EZT236" s="173"/>
      <c r="EZU236" s="173"/>
      <c r="EZV236" s="173"/>
      <c r="EZW236" s="173"/>
      <c r="EZX236" s="173"/>
      <c r="EZY236" s="173"/>
      <c r="EZZ236" s="173"/>
      <c r="FAA236" s="173"/>
      <c r="FAB236" s="173"/>
      <c r="FAC236" s="173"/>
      <c r="FAD236" s="173"/>
      <c r="FAE236" s="173"/>
      <c r="FAF236" s="173"/>
      <c r="FAG236" s="173"/>
      <c r="FAH236" s="173"/>
      <c r="FAI236" s="173"/>
      <c r="FAJ236" s="173"/>
      <c r="FAK236" s="173"/>
      <c r="FAL236" s="173"/>
      <c r="FAM236" s="173"/>
      <c r="FAN236" s="173"/>
      <c r="FAO236" s="173"/>
      <c r="FAP236" s="173"/>
      <c r="FAQ236" s="173"/>
      <c r="FAR236" s="173"/>
      <c r="FAS236" s="173"/>
      <c r="FAT236" s="173"/>
      <c r="FAU236" s="173"/>
      <c r="FAV236" s="173"/>
      <c r="FAW236" s="173"/>
      <c r="FAX236" s="173"/>
      <c r="FAY236" s="173"/>
      <c r="FAZ236" s="173"/>
      <c r="FBA236" s="173"/>
      <c r="FBB236" s="173"/>
      <c r="FBC236" s="173"/>
      <c r="FBD236" s="173"/>
      <c r="FBE236" s="173"/>
      <c r="FBF236" s="173"/>
      <c r="FBG236" s="173"/>
      <c r="FBH236" s="173"/>
      <c r="FBI236" s="173"/>
      <c r="FBJ236" s="173"/>
      <c r="FBK236" s="173"/>
      <c r="FBL236" s="173"/>
      <c r="FBM236" s="173"/>
      <c r="FBN236" s="173"/>
      <c r="FBO236" s="173"/>
      <c r="FBP236" s="173"/>
      <c r="FBQ236" s="173"/>
      <c r="FBR236" s="173"/>
      <c r="FBS236" s="173"/>
      <c r="FBT236" s="173"/>
      <c r="FBU236" s="173"/>
      <c r="FBV236" s="173"/>
      <c r="FBW236" s="173"/>
      <c r="FBX236" s="173"/>
      <c r="FBY236" s="173"/>
      <c r="FBZ236" s="173"/>
      <c r="FCA236" s="173"/>
      <c r="FCB236" s="173"/>
      <c r="FCC236" s="173"/>
      <c r="FCD236" s="173"/>
      <c r="FCE236" s="173"/>
      <c r="FCF236" s="173"/>
      <c r="FCG236" s="173"/>
      <c r="FCH236" s="173"/>
      <c r="FCI236" s="173"/>
      <c r="FCJ236" s="173"/>
      <c r="FCK236" s="173"/>
      <c r="FCL236" s="173"/>
      <c r="FCM236" s="173"/>
      <c r="FCN236" s="173"/>
      <c r="FCO236" s="173"/>
      <c r="FCP236" s="173"/>
      <c r="FCQ236" s="173"/>
      <c r="FCR236" s="173"/>
      <c r="FCS236" s="173"/>
      <c r="FCT236" s="173"/>
      <c r="FCU236" s="173"/>
      <c r="FCV236" s="173"/>
      <c r="FCW236" s="173"/>
      <c r="FCX236" s="173"/>
      <c r="FCY236" s="173"/>
      <c r="FCZ236" s="173"/>
      <c r="FDA236" s="173"/>
      <c r="FDB236" s="173"/>
      <c r="FDC236" s="173"/>
      <c r="FDD236" s="173"/>
      <c r="FDE236" s="173"/>
      <c r="FDF236" s="173"/>
      <c r="FDG236" s="173"/>
      <c r="FDH236" s="173"/>
      <c r="FDI236" s="173"/>
      <c r="FDJ236" s="173"/>
      <c r="FDK236" s="173"/>
      <c r="FDL236" s="173"/>
      <c r="FDM236" s="173"/>
      <c r="FDN236" s="173"/>
      <c r="FDO236" s="173"/>
      <c r="FDP236" s="173"/>
      <c r="FDQ236" s="173"/>
      <c r="FDR236" s="173"/>
      <c r="FDS236" s="173"/>
      <c r="FDT236" s="173"/>
      <c r="FDU236" s="173"/>
      <c r="FDV236" s="173"/>
      <c r="FDW236" s="173"/>
      <c r="FDX236" s="173"/>
      <c r="FDY236" s="173"/>
      <c r="FDZ236" s="173"/>
      <c r="FEA236" s="173"/>
      <c r="FEB236" s="173"/>
      <c r="FEC236" s="173"/>
      <c r="FED236" s="173"/>
      <c r="FEE236" s="173"/>
      <c r="FEF236" s="173"/>
      <c r="FEG236" s="173"/>
      <c r="FEH236" s="173"/>
      <c r="FEI236" s="173"/>
      <c r="FEJ236" s="173"/>
      <c r="FEK236" s="173"/>
      <c r="FEL236" s="173"/>
      <c r="FEM236" s="173"/>
      <c r="FEN236" s="173"/>
      <c r="FEO236" s="173"/>
      <c r="FEP236" s="173"/>
      <c r="FEQ236" s="173"/>
      <c r="FER236" s="173"/>
      <c r="FES236" s="173"/>
      <c r="FET236" s="173"/>
      <c r="FEU236" s="173"/>
      <c r="FEV236" s="173"/>
      <c r="FEW236" s="173"/>
      <c r="FEX236" s="173"/>
      <c r="FEY236" s="173"/>
      <c r="FEZ236" s="173"/>
      <c r="FFA236" s="173"/>
      <c r="FFB236" s="173"/>
      <c r="FFC236" s="173"/>
      <c r="FFD236" s="173"/>
      <c r="FFE236" s="173"/>
      <c r="FFF236" s="173"/>
      <c r="FFG236" s="173"/>
      <c r="FFH236" s="173"/>
      <c r="FFI236" s="173"/>
      <c r="FFJ236" s="173"/>
      <c r="FFK236" s="173"/>
      <c r="FFL236" s="173"/>
      <c r="FFM236" s="173"/>
      <c r="FFN236" s="173"/>
      <c r="FFO236" s="173"/>
      <c r="FFP236" s="173"/>
      <c r="FFQ236" s="173"/>
      <c r="FFR236" s="173"/>
      <c r="FFS236" s="173"/>
      <c r="FFT236" s="173"/>
      <c r="FFU236" s="173"/>
      <c r="FFV236" s="173"/>
      <c r="FFW236" s="173"/>
      <c r="FFX236" s="173"/>
      <c r="FFY236" s="173"/>
      <c r="FFZ236" s="173"/>
      <c r="FGA236" s="173"/>
      <c r="FGB236" s="173"/>
      <c r="FGC236" s="173"/>
      <c r="FGD236" s="173"/>
      <c r="FGE236" s="173"/>
      <c r="FGF236" s="173"/>
      <c r="FGG236" s="173"/>
      <c r="FGH236" s="173"/>
      <c r="FGI236" s="173"/>
      <c r="FGJ236" s="173"/>
      <c r="FGK236" s="173"/>
      <c r="FGL236" s="173"/>
      <c r="FGM236" s="173"/>
      <c r="FGN236" s="173"/>
      <c r="FGO236" s="173"/>
      <c r="FGP236" s="173"/>
      <c r="FGQ236" s="173"/>
      <c r="FGR236" s="173"/>
      <c r="FGS236" s="173"/>
      <c r="FGT236" s="173"/>
      <c r="FGU236" s="173"/>
      <c r="FGV236" s="173"/>
      <c r="FGW236" s="173"/>
      <c r="FGX236" s="173"/>
      <c r="FGY236" s="173"/>
      <c r="FGZ236" s="173"/>
      <c r="FHA236" s="173"/>
      <c r="FHB236" s="173"/>
      <c r="FHC236" s="173"/>
      <c r="FHD236" s="173"/>
      <c r="FHE236" s="173"/>
      <c r="FHF236" s="173"/>
      <c r="FHG236" s="173"/>
      <c r="FHH236" s="173"/>
      <c r="FHI236" s="173"/>
      <c r="FHJ236" s="173"/>
      <c r="FHK236" s="173"/>
      <c r="FHL236" s="173"/>
      <c r="FHM236" s="173"/>
      <c r="FHN236" s="173"/>
      <c r="FHO236" s="173"/>
      <c r="FHP236" s="173"/>
      <c r="FHQ236" s="173"/>
      <c r="FHR236" s="173"/>
      <c r="FHS236" s="173"/>
      <c r="FHT236" s="173"/>
      <c r="FHU236" s="173"/>
      <c r="FHV236" s="173"/>
      <c r="FHW236" s="173"/>
      <c r="FHX236" s="173"/>
      <c r="FHY236" s="173"/>
      <c r="FHZ236" s="173"/>
      <c r="FIA236" s="173"/>
      <c r="FIB236" s="173"/>
      <c r="FIC236" s="173"/>
      <c r="FID236" s="173"/>
      <c r="FIE236" s="173"/>
      <c r="FIF236" s="173"/>
      <c r="FIG236" s="173"/>
      <c r="FIH236" s="173"/>
      <c r="FII236" s="173"/>
      <c r="FIJ236" s="173"/>
      <c r="FIK236" s="173"/>
      <c r="FIL236" s="173"/>
      <c r="FIM236" s="173"/>
      <c r="FIN236" s="173"/>
      <c r="FIO236" s="173"/>
      <c r="FIP236" s="173"/>
      <c r="FIQ236" s="173"/>
      <c r="FIR236" s="173"/>
      <c r="FIS236" s="173"/>
      <c r="FIT236" s="173"/>
      <c r="FIU236" s="173"/>
      <c r="FIV236" s="173"/>
      <c r="FIW236" s="173"/>
      <c r="FIX236" s="173"/>
      <c r="FIY236" s="173"/>
      <c r="FIZ236" s="173"/>
      <c r="FJA236" s="173"/>
      <c r="FJB236" s="173"/>
      <c r="FJC236" s="173"/>
      <c r="FJD236" s="173"/>
      <c r="FJE236" s="173"/>
      <c r="FJF236" s="173"/>
      <c r="FJG236" s="173"/>
      <c r="FJH236" s="173"/>
      <c r="FJI236" s="173"/>
      <c r="FJJ236" s="173"/>
      <c r="FJK236" s="173"/>
      <c r="FJL236" s="173"/>
      <c r="FJM236" s="173"/>
      <c r="FJN236" s="173"/>
      <c r="FJO236" s="173"/>
      <c r="FJP236" s="173"/>
      <c r="FJQ236" s="173"/>
      <c r="FJR236" s="173"/>
      <c r="FJS236" s="173"/>
      <c r="FJT236" s="173"/>
      <c r="FJU236" s="173"/>
      <c r="FJV236" s="173"/>
      <c r="FJW236" s="173"/>
      <c r="FJX236" s="173"/>
      <c r="FJY236" s="173"/>
      <c r="FJZ236" s="173"/>
      <c r="FKA236" s="173"/>
      <c r="FKB236" s="173"/>
      <c r="FKC236" s="173"/>
      <c r="FKD236" s="173"/>
      <c r="FKE236" s="173"/>
      <c r="FKF236" s="173"/>
      <c r="FKG236" s="173"/>
      <c r="FKH236" s="173"/>
      <c r="FKI236" s="173"/>
      <c r="FKJ236" s="173"/>
      <c r="FKK236" s="173"/>
      <c r="FKL236" s="173"/>
      <c r="FKM236" s="173"/>
      <c r="FKN236" s="173"/>
      <c r="FKO236" s="173"/>
      <c r="FKP236" s="173"/>
      <c r="FKQ236" s="173"/>
      <c r="FKR236" s="173"/>
      <c r="FKS236" s="173"/>
      <c r="FKT236" s="173"/>
      <c r="FKU236" s="173"/>
      <c r="FKV236" s="173"/>
      <c r="FKW236" s="173"/>
      <c r="FKX236" s="173"/>
      <c r="FKY236" s="173"/>
      <c r="FKZ236" s="173"/>
      <c r="FLA236" s="173"/>
      <c r="FLB236" s="173"/>
      <c r="FLC236" s="173"/>
      <c r="FLD236" s="173"/>
      <c r="FLE236" s="173"/>
      <c r="FLF236" s="173"/>
      <c r="FLG236" s="173"/>
      <c r="FLH236" s="173"/>
      <c r="FLI236" s="173"/>
      <c r="FLJ236" s="173"/>
      <c r="FLK236" s="173"/>
      <c r="FLL236" s="173"/>
      <c r="FLM236" s="173"/>
      <c r="FLN236" s="173"/>
      <c r="FLO236" s="173"/>
      <c r="FLP236" s="173"/>
      <c r="FLQ236" s="173"/>
      <c r="FLR236" s="173"/>
      <c r="FLS236" s="173"/>
      <c r="FLT236" s="173"/>
      <c r="FLU236" s="173"/>
      <c r="FLV236" s="173"/>
      <c r="FLW236" s="173"/>
      <c r="FLX236" s="173"/>
      <c r="FLY236" s="173"/>
      <c r="FLZ236" s="173"/>
      <c r="FMA236" s="173"/>
      <c r="FMB236" s="173"/>
      <c r="FMC236" s="173"/>
      <c r="FMD236" s="173"/>
      <c r="FME236" s="173"/>
      <c r="FMF236" s="173"/>
      <c r="FMG236" s="173"/>
      <c r="FMH236" s="173"/>
      <c r="FMI236" s="173"/>
      <c r="FMJ236" s="173"/>
      <c r="FMK236" s="173"/>
      <c r="FML236" s="173"/>
      <c r="FMM236" s="173"/>
      <c r="FMN236" s="173"/>
      <c r="FMO236" s="173"/>
      <c r="FMP236" s="173"/>
      <c r="FMQ236" s="173"/>
      <c r="FMR236" s="173"/>
      <c r="FMS236" s="173"/>
      <c r="FMT236" s="173"/>
      <c r="FMU236" s="173"/>
      <c r="FMV236" s="173"/>
      <c r="FMW236" s="173"/>
      <c r="FMX236" s="173"/>
      <c r="FMY236" s="173"/>
      <c r="FMZ236" s="173"/>
      <c r="FNA236" s="173"/>
      <c r="FNB236" s="173"/>
      <c r="FNC236" s="173"/>
      <c r="FND236" s="173"/>
      <c r="FNE236" s="173"/>
      <c r="FNF236" s="173"/>
      <c r="FNG236" s="173"/>
      <c r="FNH236" s="173"/>
      <c r="FNI236" s="173"/>
      <c r="FNJ236" s="173"/>
      <c r="FNK236" s="173"/>
      <c r="FNL236" s="173"/>
      <c r="FNM236" s="173"/>
      <c r="FNN236" s="173"/>
      <c r="FNO236" s="173"/>
      <c r="FNP236" s="173"/>
      <c r="FNQ236" s="173"/>
      <c r="FNR236" s="173"/>
      <c r="FNS236" s="173"/>
      <c r="FNT236" s="173"/>
      <c r="FNU236" s="173"/>
      <c r="FNV236" s="173"/>
      <c r="FNW236" s="173"/>
      <c r="FNX236" s="173"/>
      <c r="FNY236" s="173"/>
      <c r="FNZ236" s="173"/>
      <c r="FOA236" s="173"/>
      <c r="FOB236" s="173"/>
      <c r="FOC236" s="173"/>
      <c r="FOD236" s="173"/>
      <c r="FOE236" s="173"/>
      <c r="FOF236" s="173"/>
      <c r="FOG236" s="173"/>
      <c r="FOH236" s="173"/>
      <c r="FOI236" s="173"/>
      <c r="FOJ236" s="173"/>
      <c r="FOK236" s="173"/>
      <c r="FOL236" s="173"/>
      <c r="FOM236" s="173"/>
      <c r="FON236" s="173"/>
      <c r="FOO236" s="173"/>
      <c r="FOP236" s="173"/>
      <c r="FOQ236" s="173"/>
      <c r="FOR236" s="173"/>
      <c r="FOS236" s="173"/>
      <c r="FOT236" s="173"/>
      <c r="FOU236" s="173"/>
      <c r="FOV236" s="173"/>
      <c r="FOW236" s="173"/>
      <c r="FOX236" s="173"/>
      <c r="FOY236" s="173"/>
      <c r="FOZ236" s="173"/>
      <c r="FPA236" s="173"/>
      <c r="FPB236" s="173"/>
      <c r="FPC236" s="173"/>
      <c r="FPD236" s="173"/>
      <c r="FPE236" s="173"/>
      <c r="FPF236" s="173"/>
      <c r="FPG236" s="173"/>
      <c r="FPH236" s="173"/>
      <c r="FPI236" s="173"/>
      <c r="FPJ236" s="173"/>
      <c r="FPK236" s="173"/>
      <c r="FPL236" s="173"/>
      <c r="FPM236" s="173"/>
      <c r="FPN236" s="173"/>
      <c r="FPO236" s="173"/>
      <c r="FPP236" s="173"/>
      <c r="FPQ236" s="173"/>
      <c r="FPR236" s="173"/>
      <c r="FPS236" s="173"/>
      <c r="FPT236" s="173"/>
      <c r="FPU236" s="173"/>
      <c r="FPV236" s="173"/>
      <c r="FPW236" s="173"/>
      <c r="FPX236" s="173"/>
      <c r="FPY236" s="173"/>
      <c r="FPZ236" s="173"/>
      <c r="FQA236" s="173"/>
      <c r="FQB236" s="173"/>
      <c r="FQC236" s="173"/>
      <c r="FQD236" s="173"/>
      <c r="FQE236" s="173"/>
      <c r="FQF236" s="173"/>
      <c r="FQG236" s="173"/>
      <c r="FQH236" s="173"/>
      <c r="FQI236" s="173"/>
      <c r="FQJ236" s="173"/>
      <c r="FQK236" s="173"/>
      <c r="FQL236" s="173"/>
      <c r="FQM236" s="173"/>
      <c r="FQN236" s="173"/>
      <c r="FQO236" s="173"/>
      <c r="FQP236" s="173"/>
      <c r="FQQ236" s="173"/>
      <c r="FQR236" s="173"/>
      <c r="FQS236" s="173"/>
      <c r="FQT236" s="173"/>
      <c r="FQU236" s="173"/>
      <c r="FQV236" s="173"/>
      <c r="FQW236" s="173"/>
      <c r="FQX236" s="173"/>
      <c r="FQY236" s="173"/>
      <c r="FQZ236" s="173"/>
      <c r="FRA236" s="173"/>
      <c r="FRB236" s="173"/>
      <c r="FRC236" s="173"/>
      <c r="FRD236" s="173"/>
      <c r="FRE236" s="173"/>
      <c r="FRF236" s="173"/>
      <c r="FRG236" s="173"/>
      <c r="FRH236" s="173"/>
      <c r="FRI236" s="173"/>
      <c r="FRJ236" s="173"/>
      <c r="FRK236" s="173"/>
      <c r="FRL236" s="173"/>
      <c r="FRM236" s="173"/>
      <c r="FRN236" s="173"/>
      <c r="FRO236" s="173"/>
      <c r="FRP236" s="173"/>
      <c r="FRQ236" s="173"/>
      <c r="FRR236" s="173"/>
      <c r="FRS236" s="173"/>
      <c r="FRT236" s="173"/>
      <c r="FRU236" s="173"/>
      <c r="FRV236" s="173"/>
      <c r="FRW236" s="173"/>
      <c r="FRX236" s="173"/>
      <c r="FRY236" s="173"/>
      <c r="FRZ236" s="173"/>
      <c r="FSA236" s="173"/>
      <c r="FSB236" s="173"/>
      <c r="FSC236" s="173"/>
      <c r="FSD236" s="173"/>
      <c r="FSE236" s="173"/>
      <c r="FSF236" s="173"/>
      <c r="FSG236" s="173"/>
      <c r="FSH236" s="173"/>
      <c r="FSI236" s="173"/>
      <c r="FSJ236" s="173"/>
      <c r="FSK236" s="173"/>
      <c r="FSL236" s="173"/>
      <c r="FSM236" s="173"/>
      <c r="FSN236" s="173"/>
      <c r="FSO236" s="173"/>
      <c r="FSP236" s="173"/>
      <c r="FSQ236" s="173"/>
      <c r="FSR236" s="173"/>
      <c r="FSS236" s="173"/>
      <c r="FST236" s="173"/>
      <c r="FSU236" s="173"/>
      <c r="FSV236" s="173"/>
      <c r="FSW236" s="173"/>
      <c r="FSX236" s="173"/>
      <c r="FSY236" s="173"/>
      <c r="FSZ236" s="173"/>
      <c r="FTA236" s="173"/>
      <c r="FTB236" s="173"/>
      <c r="FTC236" s="173"/>
      <c r="FTD236" s="173"/>
      <c r="FTE236" s="173"/>
      <c r="FTF236" s="173"/>
      <c r="FTG236" s="173"/>
      <c r="FTH236" s="173"/>
      <c r="FTI236" s="173"/>
      <c r="FTJ236" s="173"/>
      <c r="FTK236" s="173"/>
      <c r="FTL236" s="173"/>
      <c r="FTM236" s="173"/>
      <c r="FTN236" s="173"/>
      <c r="FTO236" s="173"/>
      <c r="FTP236" s="173"/>
      <c r="FTQ236" s="173"/>
      <c r="FTR236" s="173"/>
      <c r="FTS236" s="173"/>
      <c r="FTT236" s="173"/>
      <c r="FTU236" s="173"/>
      <c r="FTV236" s="173"/>
      <c r="FTW236" s="173"/>
      <c r="FTX236" s="173"/>
      <c r="FTY236" s="173"/>
      <c r="FTZ236" s="173"/>
      <c r="FUA236" s="173"/>
      <c r="FUB236" s="173"/>
      <c r="FUC236" s="173"/>
      <c r="FUD236" s="173"/>
      <c r="FUE236" s="173"/>
      <c r="FUF236" s="173"/>
      <c r="FUG236" s="173"/>
      <c r="FUH236" s="173"/>
      <c r="FUI236" s="173"/>
      <c r="FUJ236" s="173"/>
      <c r="FUK236" s="173"/>
      <c r="FUL236" s="173"/>
      <c r="FUM236" s="173"/>
      <c r="FUN236" s="173"/>
      <c r="FUO236" s="173"/>
      <c r="FUP236" s="173"/>
      <c r="FUQ236" s="173"/>
      <c r="FUR236" s="173"/>
      <c r="FUS236" s="173"/>
      <c r="FUT236" s="173"/>
      <c r="FUU236" s="173"/>
      <c r="FUV236" s="173"/>
      <c r="FUW236" s="173"/>
      <c r="FUX236" s="173"/>
      <c r="FUY236" s="173"/>
      <c r="FUZ236" s="173"/>
      <c r="FVA236" s="173"/>
      <c r="FVB236" s="173"/>
      <c r="FVC236" s="173"/>
      <c r="FVD236" s="173"/>
      <c r="FVE236" s="173"/>
      <c r="FVF236" s="173"/>
      <c r="FVG236" s="173"/>
      <c r="FVH236" s="173"/>
      <c r="FVI236" s="173"/>
      <c r="FVJ236" s="173"/>
      <c r="FVK236" s="173"/>
      <c r="FVL236" s="173"/>
      <c r="FVM236" s="173"/>
      <c r="FVN236" s="173"/>
      <c r="FVO236" s="173"/>
      <c r="FVP236" s="173"/>
      <c r="FVQ236" s="173"/>
      <c r="FVR236" s="173"/>
      <c r="FVS236" s="173"/>
      <c r="FVT236" s="173"/>
      <c r="FVU236" s="173"/>
      <c r="FVV236" s="173"/>
      <c r="FVW236" s="173"/>
      <c r="FVX236" s="173"/>
      <c r="FVY236" s="173"/>
      <c r="FVZ236" s="173"/>
      <c r="FWA236" s="173"/>
      <c r="FWB236" s="173"/>
      <c r="FWC236" s="173"/>
      <c r="FWD236" s="173"/>
      <c r="FWE236" s="173"/>
      <c r="FWF236" s="173"/>
      <c r="FWG236" s="173"/>
      <c r="FWH236" s="173"/>
      <c r="FWI236" s="173"/>
      <c r="FWJ236" s="173"/>
      <c r="FWK236" s="173"/>
      <c r="FWL236" s="173"/>
      <c r="FWM236" s="173"/>
      <c r="FWN236" s="173"/>
      <c r="FWO236" s="173"/>
      <c r="FWP236" s="173"/>
      <c r="FWQ236" s="173"/>
      <c r="FWR236" s="173"/>
      <c r="FWS236" s="173"/>
      <c r="FWT236" s="173"/>
      <c r="FWU236" s="173"/>
      <c r="FWV236" s="173"/>
      <c r="FWW236" s="173"/>
      <c r="FWX236" s="173"/>
      <c r="FWY236" s="173"/>
      <c r="FWZ236" s="173"/>
      <c r="FXA236" s="173"/>
      <c r="FXB236" s="173"/>
      <c r="FXC236" s="173"/>
      <c r="FXD236" s="173"/>
      <c r="FXE236" s="173"/>
      <c r="FXF236" s="173"/>
      <c r="FXG236" s="173"/>
      <c r="FXH236" s="173"/>
      <c r="FXI236" s="173"/>
      <c r="FXJ236" s="173"/>
      <c r="FXK236" s="173"/>
      <c r="FXL236" s="173"/>
      <c r="FXM236" s="173"/>
      <c r="FXN236" s="173"/>
      <c r="FXO236" s="173"/>
      <c r="FXP236" s="173"/>
      <c r="FXQ236" s="173"/>
      <c r="FXR236" s="173"/>
      <c r="FXS236" s="173"/>
      <c r="FXT236" s="173"/>
      <c r="FXU236" s="173"/>
      <c r="FXV236" s="173"/>
      <c r="FXW236" s="173"/>
      <c r="FXX236" s="173"/>
      <c r="FXY236" s="173"/>
      <c r="FXZ236" s="173"/>
      <c r="FYA236" s="173"/>
      <c r="FYB236" s="173"/>
      <c r="FYC236" s="173"/>
      <c r="FYD236" s="173"/>
      <c r="FYE236" s="173"/>
      <c r="FYF236" s="173"/>
      <c r="FYG236" s="173"/>
      <c r="FYH236" s="173"/>
      <c r="FYI236" s="173"/>
      <c r="FYJ236" s="173"/>
      <c r="FYK236" s="173"/>
      <c r="FYL236" s="173"/>
      <c r="FYM236" s="173"/>
      <c r="FYN236" s="173"/>
      <c r="FYO236" s="173"/>
      <c r="FYP236" s="173"/>
      <c r="FYQ236" s="173"/>
      <c r="FYR236" s="173"/>
      <c r="FYS236" s="173"/>
      <c r="FYT236" s="173"/>
      <c r="FYU236" s="173"/>
      <c r="FYV236" s="173"/>
      <c r="FYW236" s="173"/>
      <c r="FYX236" s="173"/>
      <c r="FYY236" s="173"/>
      <c r="FYZ236" s="173"/>
      <c r="FZA236" s="173"/>
      <c r="FZB236" s="173"/>
      <c r="FZC236" s="173"/>
      <c r="FZD236" s="173"/>
      <c r="FZE236" s="173"/>
      <c r="FZF236" s="173"/>
      <c r="FZG236" s="173"/>
      <c r="FZH236" s="173"/>
      <c r="FZI236" s="173"/>
      <c r="FZJ236" s="173"/>
      <c r="FZK236" s="173"/>
      <c r="FZL236" s="173"/>
      <c r="FZM236" s="173"/>
      <c r="FZN236" s="173"/>
      <c r="FZO236" s="173"/>
      <c r="FZP236" s="173"/>
      <c r="FZQ236" s="173"/>
      <c r="FZR236" s="173"/>
      <c r="FZS236" s="173"/>
      <c r="FZT236" s="173"/>
      <c r="FZU236" s="173"/>
      <c r="FZV236" s="173"/>
      <c r="FZW236" s="173"/>
      <c r="FZX236" s="173"/>
      <c r="FZY236" s="173"/>
      <c r="FZZ236" s="173"/>
      <c r="GAA236" s="173"/>
      <c r="GAB236" s="173"/>
      <c r="GAC236" s="173"/>
      <c r="GAD236" s="173"/>
      <c r="GAE236" s="173"/>
      <c r="GAF236" s="173"/>
      <c r="GAG236" s="173"/>
      <c r="GAH236" s="173"/>
      <c r="GAI236" s="173"/>
      <c r="GAJ236" s="173"/>
      <c r="GAK236" s="173"/>
      <c r="GAL236" s="173"/>
      <c r="GAM236" s="173"/>
      <c r="GAN236" s="173"/>
      <c r="GAO236" s="173"/>
      <c r="GAP236" s="173"/>
      <c r="GAQ236" s="173"/>
      <c r="GAR236" s="173"/>
      <c r="GAS236" s="173"/>
      <c r="GAT236" s="173"/>
      <c r="GAU236" s="173"/>
      <c r="GAV236" s="173"/>
      <c r="GAW236" s="173"/>
      <c r="GAX236" s="173"/>
      <c r="GAY236" s="173"/>
      <c r="GAZ236" s="173"/>
      <c r="GBA236" s="173"/>
      <c r="GBB236" s="173"/>
      <c r="GBC236" s="173"/>
      <c r="GBD236" s="173"/>
      <c r="GBE236" s="173"/>
      <c r="GBF236" s="173"/>
      <c r="GBG236" s="173"/>
      <c r="GBH236" s="173"/>
      <c r="GBI236" s="173"/>
      <c r="GBJ236" s="173"/>
      <c r="GBK236" s="173"/>
      <c r="GBL236" s="173"/>
      <c r="GBM236" s="173"/>
      <c r="GBN236" s="173"/>
      <c r="GBO236" s="173"/>
      <c r="GBP236" s="173"/>
      <c r="GBQ236" s="173"/>
      <c r="GBR236" s="173"/>
      <c r="GBS236" s="173"/>
      <c r="GBT236" s="173"/>
      <c r="GBU236" s="173"/>
      <c r="GBV236" s="173"/>
      <c r="GBW236" s="173"/>
      <c r="GBX236" s="173"/>
      <c r="GBY236" s="173"/>
      <c r="GBZ236" s="173"/>
      <c r="GCA236" s="173"/>
      <c r="GCB236" s="173"/>
      <c r="GCC236" s="173"/>
      <c r="GCD236" s="173"/>
      <c r="GCE236" s="173"/>
      <c r="GCF236" s="173"/>
      <c r="GCG236" s="173"/>
      <c r="GCH236" s="173"/>
      <c r="GCI236" s="173"/>
      <c r="GCJ236" s="173"/>
      <c r="GCK236" s="173"/>
      <c r="GCL236" s="173"/>
      <c r="GCM236" s="173"/>
      <c r="GCN236" s="173"/>
      <c r="GCO236" s="173"/>
      <c r="GCP236" s="173"/>
      <c r="GCQ236" s="173"/>
      <c r="GCR236" s="173"/>
      <c r="GCS236" s="173"/>
      <c r="GCT236" s="173"/>
      <c r="GCU236" s="173"/>
      <c r="GCV236" s="173"/>
      <c r="GCW236" s="173"/>
      <c r="GCX236" s="173"/>
      <c r="GCY236" s="173"/>
      <c r="GCZ236" s="173"/>
      <c r="GDA236" s="173"/>
      <c r="GDB236" s="173"/>
      <c r="GDC236" s="173"/>
      <c r="GDD236" s="173"/>
      <c r="GDE236" s="173"/>
      <c r="GDF236" s="173"/>
      <c r="GDG236" s="173"/>
      <c r="GDH236" s="173"/>
      <c r="GDI236" s="173"/>
      <c r="GDJ236" s="173"/>
      <c r="GDK236" s="173"/>
      <c r="GDL236" s="173"/>
      <c r="GDM236" s="173"/>
      <c r="GDN236" s="173"/>
      <c r="GDO236" s="173"/>
      <c r="GDP236" s="173"/>
      <c r="GDQ236" s="173"/>
      <c r="GDR236" s="173"/>
      <c r="GDS236" s="173"/>
      <c r="GDT236" s="173"/>
      <c r="GDU236" s="173"/>
      <c r="GDV236" s="173"/>
      <c r="GDW236" s="173"/>
      <c r="GDX236" s="173"/>
      <c r="GDY236" s="173"/>
      <c r="GDZ236" s="173"/>
      <c r="GEA236" s="173"/>
      <c r="GEB236" s="173"/>
      <c r="GEC236" s="173"/>
      <c r="GED236" s="173"/>
      <c r="GEE236" s="173"/>
      <c r="GEF236" s="173"/>
      <c r="GEG236" s="173"/>
      <c r="GEH236" s="173"/>
      <c r="GEI236" s="173"/>
      <c r="GEJ236" s="173"/>
      <c r="GEK236" s="173"/>
      <c r="GEL236" s="173"/>
      <c r="GEM236" s="173"/>
      <c r="GEN236" s="173"/>
      <c r="GEO236" s="173"/>
      <c r="GEP236" s="173"/>
      <c r="GEQ236" s="173"/>
      <c r="GER236" s="173"/>
      <c r="GES236" s="173"/>
      <c r="GET236" s="173"/>
      <c r="GEU236" s="173"/>
      <c r="GEV236" s="173"/>
      <c r="GEW236" s="173"/>
      <c r="GEX236" s="173"/>
      <c r="GEY236" s="173"/>
      <c r="GEZ236" s="173"/>
      <c r="GFA236" s="173"/>
      <c r="GFB236" s="173"/>
      <c r="GFC236" s="173"/>
      <c r="GFD236" s="173"/>
      <c r="GFE236" s="173"/>
      <c r="GFF236" s="173"/>
      <c r="GFG236" s="173"/>
      <c r="GFH236" s="173"/>
      <c r="GFI236" s="173"/>
      <c r="GFJ236" s="173"/>
      <c r="GFK236" s="173"/>
      <c r="GFL236" s="173"/>
      <c r="GFM236" s="173"/>
      <c r="GFN236" s="173"/>
      <c r="GFO236" s="173"/>
      <c r="GFP236" s="173"/>
      <c r="GFQ236" s="173"/>
      <c r="GFR236" s="173"/>
      <c r="GFS236" s="173"/>
      <c r="GFT236" s="173"/>
      <c r="GFU236" s="173"/>
      <c r="GFV236" s="173"/>
      <c r="GFW236" s="173"/>
      <c r="GFX236" s="173"/>
      <c r="GFY236" s="173"/>
      <c r="GFZ236" s="173"/>
      <c r="GGA236" s="173"/>
      <c r="GGB236" s="173"/>
      <c r="GGC236" s="173"/>
      <c r="GGD236" s="173"/>
      <c r="GGE236" s="173"/>
      <c r="GGF236" s="173"/>
      <c r="GGG236" s="173"/>
      <c r="GGH236" s="173"/>
      <c r="GGI236" s="173"/>
      <c r="GGJ236" s="173"/>
      <c r="GGK236" s="173"/>
      <c r="GGL236" s="173"/>
      <c r="GGM236" s="173"/>
      <c r="GGN236" s="173"/>
      <c r="GGO236" s="173"/>
      <c r="GGP236" s="173"/>
      <c r="GGQ236" s="173"/>
      <c r="GGR236" s="173"/>
      <c r="GGS236" s="173"/>
      <c r="GGT236" s="173"/>
      <c r="GGU236" s="173"/>
      <c r="GGV236" s="173"/>
      <c r="GGW236" s="173"/>
      <c r="GGX236" s="173"/>
      <c r="GGY236" s="173"/>
      <c r="GGZ236" s="173"/>
      <c r="GHA236" s="173"/>
      <c r="GHB236" s="173"/>
      <c r="GHC236" s="173"/>
      <c r="GHD236" s="173"/>
      <c r="GHE236" s="173"/>
      <c r="GHF236" s="173"/>
      <c r="GHG236" s="173"/>
      <c r="GHH236" s="173"/>
      <c r="GHI236" s="173"/>
      <c r="GHJ236" s="173"/>
      <c r="GHK236" s="173"/>
      <c r="GHL236" s="173"/>
      <c r="GHM236" s="173"/>
      <c r="GHN236" s="173"/>
      <c r="GHO236" s="173"/>
      <c r="GHP236" s="173"/>
      <c r="GHQ236" s="173"/>
      <c r="GHR236" s="173"/>
      <c r="GHS236" s="173"/>
      <c r="GHT236" s="173"/>
      <c r="GHU236" s="173"/>
      <c r="GHV236" s="173"/>
      <c r="GHW236" s="173"/>
      <c r="GHX236" s="173"/>
      <c r="GHY236" s="173"/>
      <c r="GHZ236" s="173"/>
      <c r="GIA236" s="173"/>
      <c r="GIB236" s="173"/>
      <c r="GIC236" s="173"/>
      <c r="GID236" s="173"/>
      <c r="GIE236" s="173"/>
      <c r="GIF236" s="173"/>
      <c r="GIG236" s="173"/>
      <c r="GIH236" s="173"/>
      <c r="GII236" s="173"/>
      <c r="GIJ236" s="173"/>
      <c r="GIK236" s="173"/>
      <c r="GIL236" s="173"/>
      <c r="GIM236" s="173"/>
      <c r="GIN236" s="173"/>
      <c r="GIO236" s="173"/>
      <c r="GIP236" s="173"/>
      <c r="GIQ236" s="173"/>
      <c r="GIR236" s="173"/>
      <c r="GIS236" s="173"/>
      <c r="GIT236" s="173"/>
      <c r="GIU236" s="173"/>
      <c r="GIV236" s="173"/>
      <c r="GIW236" s="173"/>
      <c r="GIX236" s="173"/>
      <c r="GIY236" s="173"/>
      <c r="GIZ236" s="173"/>
      <c r="GJA236" s="173"/>
      <c r="GJB236" s="173"/>
      <c r="GJC236" s="173"/>
      <c r="GJD236" s="173"/>
      <c r="GJE236" s="173"/>
      <c r="GJF236" s="173"/>
      <c r="GJG236" s="173"/>
      <c r="GJH236" s="173"/>
      <c r="GJI236" s="173"/>
      <c r="GJJ236" s="173"/>
      <c r="GJK236" s="173"/>
      <c r="GJL236" s="173"/>
      <c r="GJM236" s="173"/>
      <c r="GJN236" s="173"/>
      <c r="GJO236" s="173"/>
      <c r="GJP236" s="173"/>
      <c r="GJQ236" s="173"/>
      <c r="GJR236" s="173"/>
      <c r="GJS236" s="173"/>
      <c r="GJT236" s="173"/>
      <c r="GJU236" s="173"/>
      <c r="GJV236" s="173"/>
      <c r="GJW236" s="173"/>
      <c r="GJX236" s="173"/>
      <c r="GJY236" s="173"/>
      <c r="GJZ236" s="173"/>
      <c r="GKA236" s="173"/>
      <c r="GKB236" s="173"/>
      <c r="GKC236" s="173"/>
      <c r="GKD236" s="173"/>
      <c r="GKE236" s="173"/>
      <c r="GKF236" s="173"/>
      <c r="GKG236" s="173"/>
      <c r="GKH236" s="173"/>
      <c r="GKI236" s="173"/>
      <c r="GKJ236" s="173"/>
      <c r="GKK236" s="173"/>
      <c r="GKL236" s="173"/>
      <c r="GKM236" s="173"/>
      <c r="GKN236" s="173"/>
      <c r="GKO236" s="173"/>
      <c r="GKP236" s="173"/>
      <c r="GKQ236" s="173"/>
      <c r="GKR236" s="173"/>
      <c r="GKS236" s="173"/>
      <c r="GKT236" s="173"/>
      <c r="GKU236" s="173"/>
      <c r="GKV236" s="173"/>
      <c r="GKW236" s="173"/>
      <c r="GKX236" s="173"/>
      <c r="GKY236" s="173"/>
      <c r="GKZ236" s="173"/>
      <c r="GLA236" s="173"/>
      <c r="GLB236" s="173"/>
      <c r="GLC236" s="173"/>
      <c r="GLD236" s="173"/>
      <c r="GLE236" s="173"/>
      <c r="GLF236" s="173"/>
      <c r="GLG236" s="173"/>
      <c r="GLH236" s="173"/>
      <c r="GLI236" s="173"/>
      <c r="GLJ236" s="173"/>
      <c r="GLK236" s="173"/>
      <c r="GLL236" s="173"/>
      <c r="GLM236" s="173"/>
      <c r="GLN236" s="173"/>
      <c r="GLO236" s="173"/>
      <c r="GLP236" s="173"/>
      <c r="GLQ236" s="173"/>
      <c r="GLR236" s="173"/>
      <c r="GLS236" s="173"/>
      <c r="GLT236" s="173"/>
      <c r="GLU236" s="173"/>
      <c r="GLV236" s="173"/>
      <c r="GLW236" s="173"/>
      <c r="GLX236" s="173"/>
      <c r="GLY236" s="173"/>
      <c r="GLZ236" s="173"/>
      <c r="GMA236" s="173"/>
      <c r="GMB236" s="173"/>
      <c r="GMC236" s="173"/>
      <c r="GMD236" s="173"/>
      <c r="GME236" s="173"/>
      <c r="GMF236" s="173"/>
      <c r="GMG236" s="173"/>
      <c r="GMH236" s="173"/>
      <c r="GMI236" s="173"/>
      <c r="GMJ236" s="173"/>
      <c r="GMK236" s="173"/>
      <c r="GML236" s="173"/>
      <c r="GMM236" s="173"/>
      <c r="GMN236" s="173"/>
      <c r="GMO236" s="173"/>
      <c r="GMP236" s="173"/>
      <c r="GMQ236" s="173"/>
      <c r="GMR236" s="173"/>
      <c r="GMS236" s="173"/>
      <c r="GMT236" s="173"/>
      <c r="GMU236" s="173"/>
      <c r="GMV236" s="173"/>
      <c r="GMW236" s="173"/>
      <c r="GMX236" s="173"/>
      <c r="GMY236" s="173"/>
      <c r="GMZ236" s="173"/>
      <c r="GNA236" s="173"/>
      <c r="GNB236" s="173"/>
      <c r="GNC236" s="173"/>
      <c r="GND236" s="173"/>
      <c r="GNE236" s="173"/>
      <c r="GNF236" s="173"/>
      <c r="GNG236" s="173"/>
      <c r="GNH236" s="173"/>
      <c r="GNI236" s="173"/>
      <c r="GNJ236" s="173"/>
      <c r="GNK236" s="173"/>
      <c r="GNL236" s="173"/>
      <c r="GNM236" s="173"/>
      <c r="GNN236" s="173"/>
      <c r="GNO236" s="173"/>
      <c r="GNP236" s="173"/>
      <c r="GNQ236" s="173"/>
      <c r="GNR236" s="173"/>
      <c r="GNS236" s="173"/>
      <c r="GNT236" s="173"/>
      <c r="GNU236" s="173"/>
      <c r="GNV236" s="173"/>
      <c r="GNW236" s="173"/>
      <c r="GNX236" s="173"/>
      <c r="GNY236" s="173"/>
      <c r="GNZ236" s="173"/>
      <c r="GOA236" s="173"/>
      <c r="GOB236" s="173"/>
      <c r="GOC236" s="173"/>
      <c r="GOD236" s="173"/>
      <c r="GOE236" s="173"/>
      <c r="GOF236" s="173"/>
      <c r="GOG236" s="173"/>
      <c r="GOH236" s="173"/>
      <c r="GOI236" s="173"/>
      <c r="GOJ236" s="173"/>
      <c r="GOK236" s="173"/>
      <c r="GOL236" s="173"/>
      <c r="GOM236" s="173"/>
      <c r="GON236" s="173"/>
      <c r="GOO236" s="173"/>
      <c r="GOP236" s="173"/>
      <c r="GOQ236" s="173"/>
      <c r="GOR236" s="173"/>
      <c r="GOS236" s="173"/>
      <c r="GOT236" s="173"/>
      <c r="GOU236" s="173"/>
      <c r="GOV236" s="173"/>
      <c r="GOW236" s="173"/>
      <c r="GOX236" s="173"/>
      <c r="GOY236" s="173"/>
      <c r="GOZ236" s="173"/>
      <c r="GPA236" s="173"/>
      <c r="GPB236" s="173"/>
      <c r="GPC236" s="173"/>
      <c r="GPD236" s="173"/>
      <c r="GPE236" s="173"/>
      <c r="GPF236" s="173"/>
      <c r="GPG236" s="173"/>
      <c r="GPH236" s="173"/>
      <c r="GPI236" s="173"/>
      <c r="GPJ236" s="173"/>
      <c r="GPK236" s="173"/>
      <c r="GPL236" s="173"/>
      <c r="GPM236" s="173"/>
      <c r="GPN236" s="173"/>
      <c r="GPO236" s="173"/>
      <c r="GPP236" s="173"/>
      <c r="GPQ236" s="173"/>
      <c r="GPR236" s="173"/>
      <c r="GPS236" s="173"/>
      <c r="GPT236" s="173"/>
      <c r="GPU236" s="173"/>
      <c r="GPV236" s="173"/>
      <c r="GPW236" s="173"/>
      <c r="GPX236" s="173"/>
      <c r="GPY236" s="173"/>
      <c r="GPZ236" s="173"/>
      <c r="GQA236" s="173"/>
      <c r="GQB236" s="173"/>
      <c r="GQC236" s="173"/>
      <c r="GQD236" s="173"/>
      <c r="GQE236" s="173"/>
      <c r="GQF236" s="173"/>
      <c r="GQG236" s="173"/>
      <c r="GQH236" s="173"/>
      <c r="GQI236" s="173"/>
      <c r="GQJ236" s="173"/>
      <c r="GQK236" s="173"/>
      <c r="GQL236" s="173"/>
      <c r="GQM236" s="173"/>
      <c r="GQN236" s="173"/>
      <c r="GQO236" s="173"/>
      <c r="GQP236" s="173"/>
      <c r="GQQ236" s="173"/>
      <c r="GQR236" s="173"/>
      <c r="GQS236" s="173"/>
      <c r="GQT236" s="173"/>
      <c r="GQU236" s="173"/>
      <c r="GQV236" s="173"/>
      <c r="GQW236" s="173"/>
      <c r="GQX236" s="173"/>
      <c r="GQY236" s="173"/>
      <c r="GQZ236" s="173"/>
      <c r="GRA236" s="173"/>
      <c r="GRB236" s="173"/>
      <c r="GRC236" s="173"/>
      <c r="GRD236" s="173"/>
      <c r="GRE236" s="173"/>
      <c r="GRF236" s="173"/>
      <c r="GRG236" s="173"/>
      <c r="GRH236" s="173"/>
      <c r="GRI236" s="173"/>
      <c r="GRJ236" s="173"/>
      <c r="GRK236" s="173"/>
      <c r="GRL236" s="173"/>
      <c r="GRM236" s="173"/>
      <c r="GRN236" s="173"/>
      <c r="GRO236" s="173"/>
      <c r="GRP236" s="173"/>
      <c r="GRQ236" s="173"/>
      <c r="GRR236" s="173"/>
      <c r="GRS236" s="173"/>
      <c r="GRT236" s="173"/>
      <c r="GRU236" s="173"/>
      <c r="GRV236" s="173"/>
      <c r="GRW236" s="173"/>
      <c r="GRX236" s="173"/>
      <c r="GRY236" s="173"/>
      <c r="GRZ236" s="173"/>
      <c r="GSA236" s="173"/>
      <c r="GSB236" s="173"/>
      <c r="GSC236" s="173"/>
      <c r="GSD236" s="173"/>
      <c r="GSE236" s="173"/>
      <c r="GSF236" s="173"/>
      <c r="GSG236" s="173"/>
      <c r="GSH236" s="173"/>
      <c r="GSI236" s="173"/>
      <c r="GSJ236" s="173"/>
      <c r="GSK236" s="173"/>
      <c r="GSL236" s="173"/>
      <c r="GSM236" s="173"/>
      <c r="GSN236" s="173"/>
      <c r="GSO236" s="173"/>
      <c r="GSP236" s="173"/>
      <c r="GSQ236" s="173"/>
      <c r="GSR236" s="173"/>
      <c r="GSS236" s="173"/>
      <c r="GST236" s="173"/>
      <c r="GSU236" s="173"/>
      <c r="GSV236" s="173"/>
      <c r="GSW236" s="173"/>
      <c r="GSX236" s="173"/>
      <c r="GSY236" s="173"/>
      <c r="GSZ236" s="173"/>
      <c r="GTA236" s="173"/>
      <c r="GTB236" s="173"/>
      <c r="GTC236" s="173"/>
      <c r="GTD236" s="173"/>
      <c r="GTE236" s="173"/>
      <c r="GTF236" s="173"/>
      <c r="GTG236" s="173"/>
      <c r="GTH236" s="173"/>
      <c r="GTI236" s="173"/>
      <c r="GTJ236" s="173"/>
      <c r="GTK236" s="173"/>
      <c r="GTL236" s="173"/>
      <c r="GTM236" s="173"/>
      <c r="GTN236" s="173"/>
      <c r="GTO236" s="173"/>
      <c r="GTP236" s="173"/>
      <c r="GTQ236" s="173"/>
      <c r="GTR236" s="173"/>
      <c r="GTS236" s="173"/>
      <c r="GTT236" s="173"/>
      <c r="GTU236" s="173"/>
      <c r="GTV236" s="173"/>
      <c r="GTW236" s="173"/>
      <c r="GTX236" s="173"/>
      <c r="GTY236" s="173"/>
      <c r="GTZ236" s="173"/>
      <c r="GUA236" s="173"/>
      <c r="GUB236" s="173"/>
      <c r="GUC236" s="173"/>
      <c r="GUD236" s="173"/>
      <c r="GUE236" s="173"/>
      <c r="GUF236" s="173"/>
      <c r="GUG236" s="173"/>
      <c r="GUH236" s="173"/>
      <c r="GUI236" s="173"/>
      <c r="GUJ236" s="173"/>
      <c r="GUK236" s="173"/>
      <c r="GUL236" s="173"/>
      <c r="GUM236" s="173"/>
      <c r="GUN236" s="173"/>
      <c r="GUO236" s="173"/>
      <c r="GUP236" s="173"/>
      <c r="GUQ236" s="173"/>
      <c r="GUR236" s="173"/>
      <c r="GUS236" s="173"/>
      <c r="GUT236" s="173"/>
      <c r="GUU236" s="173"/>
      <c r="GUV236" s="173"/>
      <c r="GUW236" s="173"/>
      <c r="GUX236" s="173"/>
      <c r="GUY236" s="173"/>
      <c r="GUZ236" s="173"/>
      <c r="GVA236" s="173"/>
      <c r="GVB236" s="173"/>
      <c r="GVC236" s="173"/>
      <c r="GVD236" s="173"/>
      <c r="GVE236" s="173"/>
      <c r="GVF236" s="173"/>
      <c r="GVG236" s="173"/>
      <c r="GVH236" s="173"/>
      <c r="GVI236" s="173"/>
      <c r="GVJ236" s="173"/>
      <c r="GVK236" s="173"/>
      <c r="GVL236" s="173"/>
      <c r="GVM236" s="173"/>
      <c r="GVN236" s="173"/>
      <c r="GVO236" s="173"/>
      <c r="GVP236" s="173"/>
      <c r="GVQ236" s="173"/>
      <c r="GVR236" s="173"/>
      <c r="GVS236" s="173"/>
      <c r="GVT236" s="173"/>
      <c r="GVU236" s="173"/>
      <c r="GVV236" s="173"/>
      <c r="GVW236" s="173"/>
      <c r="GVX236" s="173"/>
      <c r="GVY236" s="173"/>
      <c r="GVZ236" s="173"/>
      <c r="GWA236" s="173"/>
      <c r="GWB236" s="173"/>
      <c r="GWC236" s="173"/>
      <c r="GWD236" s="173"/>
      <c r="GWE236" s="173"/>
      <c r="GWF236" s="173"/>
      <c r="GWG236" s="173"/>
      <c r="GWH236" s="173"/>
      <c r="GWI236" s="173"/>
      <c r="GWJ236" s="173"/>
      <c r="GWK236" s="173"/>
      <c r="GWL236" s="173"/>
      <c r="GWM236" s="173"/>
      <c r="GWN236" s="173"/>
      <c r="GWO236" s="173"/>
      <c r="GWP236" s="173"/>
      <c r="GWQ236" s="173"/>
      <c r="GWR236" s="173"/>
      <c r="GWS236" s="173"/>
      <c r="GWT236" s="173"/>
      <c r="GWU236" s="173"/>
      <c r="GWV236" s="173"/>
      <c r="GWW236" s="173"/>
      <c r="GWX236" s="173"/>
      <c r="GWY236" s="173"/>
      <c r="GWZ236" s="173"/>
      <c r="GXA236" s="173"/>
      <c r="GXB236" s="173"/>
      <c r="GXC236" s="173"/>
      <c r="GXD236" s="173"/>
      <c r="GXE236" s="173"/>
      <c r="GXF236" s="173"/>
      <c r="GXG236" s="173"/>
      <c r="GXH236" s="173"/>
      <c r="GXI236" s="173"/>
      <c r="GXJ236" s="173"/>
      <c r="GXK236" s="173"/>
      <c r="GXL236" s="173"/>
      <c r="GXM236" s="173"/>
      <c r="GXN236" s="173"/>
      <c r="GXO236" s="173"/>
      <c r="GXP236" s="173"/>
      <c r="GXQ236" s="173"/>
      <c r="GXR236" s="173"/>
      <c r="GXS236" s="173"/>
      <c r="GXT236" s="173"/>
      <c r="GXU236" s="173"/>
      <c r="GXV236" s="173"/>
      <c r="GXW236" s="173"/>
      <c r="GXX236" s="173"/>
      <c r="GXY236" s="173"/>
      <c r="GXZ236" s="173"/>
      <c r="GYA236" s="173"/>
      <c r="GYB236" s="173"/>
      <c r="GYC236" s="173"/>
      <c r="GYD236" s="173"/>
      <c r="GYE236" s="173"/>
      <c r="GYF236" s="173"/>
      <c r="GYG236" s="173"/>
      <c r="GYH236" s="173"/>
      <c r="GYI236" s="173"/>
      <c r="GYJ236" s="173"/>
      <c r="GYK236" s="173"/>
      <c r="GYL236" s="173"/>
      <c r="GYM236" s="173"/>
      <c r="GYN236" s="173"/>
      <c r="GYO236" s="173"/>
      <c r="GYP236" s="173"/>
      <c r="GYQ236" s="173"/>
      <c r="GYR236" s="173"/>
      <c r="GYS236" s="173"/>
      <c r="GYT236" s="173"/>
      <c r="GYU236" s="173"/>
      <c r="GYV236" s="173"/>
      <c r="GYW236" s="173"/>
      <c r="GYX236" s="173"/>
      <c r="GYY236" s="173"/>
      <c r="GYZ236" s="173"/>
      <c r="GZA236" s="173"/>
      <c r="GZB236" s="173"/>
      <c r="GZC236" s="173"/>
      <c r="GZD236" s="173"/>
      <c r="GZE236" s="173"/>
      <c r="GZF236" s="173"/>
      <c r="GZG236" s="173"/>
      <c r="GZH236" s="173"/>
      <c r="GZI236" s="173"/>
      <c r="GZJ236" s="173"/>
      <c r="GZK236" s="173"/>
      <c r="GZL236" s="173"/>
      <c r="GZM236" s="173"/>
      <c r="GZN236" s="173"/>
      <c r="GZO236" s="173"/>
      <c r="GZP236" s="173"/>
      <c r="GZQ236" s="173"/>
      <c r="GZR236" s="173"/>
      <c r="GZS236" s="173"/>
      <c r="GZT236" s="173"/>
      <c r="GZU236" s="173"/>
      <c r="GZV236" s="173"/>
      <c r="GZW236" s="173"/>
      <c r="GZX236" s="173"/>
      <c r="GZY236" s="173"/>
      <c r="GZZ236" s="173"/>
      <c r="HAA236" s="173"/>
      <c r="HAB236" s="173"/>
      <c r="HAC236" s="173"/>
      <c r="HAD236" s="173"/>
      <c r="HAE236" s="173"/>
      <c r="HAF236" s="173"/>
      <c r="HAG236" s="173"/>
      <c r="HAH236" s="173"/>
      <c r="HAI236" s="173"/>
      <c r="HAJ236" s="173"/>
      <c r="HAK236" s="173"/>
      <c r="HAL236" s="173"/>
      <c r="HAM236" s="173"/>
      <c r="HAN236" s="173"/>
      <c r="HAO236" s="173"/>
      <c r="HAP236" s="173"/>
      <c r="HAQ236" s="173"/>
      <c r="HAR236" s="173"/>
      <c r="HAS236" s="173"/>
      <c r="HAT236" s="173"/>
      <c r="HAU236" s="173"/>
      <c r="HAV236" s="173"/>
      <c r="HAW236" s="173"/>
      <c r="HAX236" s="173"/>
      <c r="HAY236" s="173"/>
      <c r="HAZ236" s="173"/>
      <c r="HBA236" s="173"/>
      <c r="HBB236" s="173"/>
      <c r="HBC236" s="173"/>
      <c r="HBD236" s="173"/>
      <c r="HBE236" s="173"/>
      <c r="HBF236" s="173"/>
      <c r="HBG236" s="173"/>
      <c r="HBH236" s="173"/>
      <c r="HBI236" s="173"/>
      <c r="HBJ236" s="173"/>
      <c r="HBK236" s="173"/>
      <c r="HBL236" s="173"/>
      <c r="HBM236" s="173"/>
      <c r="HBN236" s="173"/>
      <c r="HBO236" s="173"/>
      <c r="HBP236" s="173"/>
      <c r="HBQ236" s="173"/>
      <c r="HBR236" s="173"/>
      <c r="HBS236" s="173"/>
      <c r="HBT236" s="173"/>
      <c r="HBU236" s="173"/>
      <c r="HBV236" s="173"/>
      <c r="HBW236" s="173"/>
      <c r="HBX236" s="173"/>
      <c r="HBY236" s="173"/>
      <c r="HBZ236" s="173"/>
      <c r="HCA236" s="173"/>
      <c r="HCB236" s="173"/>
      <c r="HCC236" s="173"/>
      <c r="HCD236" s="173"/>
      <c r="HCE236" s="173"/>
      <c r="HCF236" s="173"/>
      <c r="HCG236" s="173"/>
      <c r="HCH236" s="173"/>
      <c r="HCI236" s="173"/>
      <c r="HCJ236" s="173"/>
      <c r="HCK236" s="173"/>
      <c r="HCL236" s="173"/>
      <c r="HCM236" s="173"/>
      <c r="HCN236" s="173"/>
      <c r="HCO236" s="173"/>
      <c r="HCP236" s="173"/>
      <c r="HCQ236" s="173"/>
      <c r="HCR236" s="173"/>
      <c r="HCS236" s="173"/>
      <c r="HCT236" s="173"/>
      <c r="HCU236" s="173"/>
      <c r="HCV236" s="173"/>
      <c r="HCW236" s="173"/>
      <c r="HCX236" s="173"/>
      <c r="HCY236" s="173"/>
      <c r="HCZ236" s="173"/>
      <c r="HDA236" s="173"/>
      <c r="HDB236" s="173"/>
      <c r="HDC236" s="173"/>
      <c r="HDD236" s="173"/>
      <c r="HDE236" s="173"/>
      <c r="HDF236" s="173"/>
      <c r="HDG236" s="173"/>
      <c r="HDH236" s="173"/>
      <c r="HDI236" s="173"/>
      <c r="HDJ236" s="173"/>
      <c r="HDK236" s="173"/>
      <c r="HDL236" s="173"/>
      <c r="HDM236" s="173"/>
      <c r="HDN236" s="173"/>
      <c r="HDO236" s="173"/>
      <c r="HDP236" s="173"/>
      <c r="HDQ236" s="173"/>
      <c r="HDR236" s="173"/>
      <c r="HDS236" s="173"/>
      <c r="HDT236" s="173"/>
      <c r="HDU236" s="173"/>
      <c r="HDV236" s="173"/>
      <c r="HDW236" s="173"/>
      <c r="HDX236" s="173"/>
      <c r="HDY236" s="173"/>
      <c r="HDZ236" s="173"/>
      <c r="HEA236" s="173"/>
      <c r="HEB236" s="173"/>
      <c r="HEC236" s="173"/>
      <c r="HED236" s="173"/>
      <c r="HEE236" s="173"/>
      <c r="HEF236" s="173"/>
      <c r="HEG236" s="173"/>
      <c r="HEH236" s="173"/>
      <c r="HEI236" s="173"/>
      <c r="HEJ236" s="173"/>
      <c r="HEK236" s="173"/>
      <c r="HEL236" s="173"/>
      <c r="HEM236" s="173"/>
      <c r="HEN236" s="173"/>
      <c r="HEO236" s="173"/>
      <c r="HEP236" s="173"/>
      <c r="HEQ236" s="173"/>
      <c r="HER236" s="173"/>
      <c r="HES236" s="173"/>
      <c r="HET236" s="173"/>
      <c r="HEU236" s="173"/>
      <c r="HEV236" s="173"/>
      <c r="HEW236" s="173"/>
      <c r="HEX236" s="173"/>
      <c r="HEY236" s="173"/>
      <c r="HEZ236" s="173"/>
      <c r="HFA236" s="173"/>
      <c r="HFB236" s="173"/>
      <c r="HFC236" s="173"/>
      <c r="HFD236" s="173"/>
      <c r="HFE236" s="173"/>
      <c r="HFF236" s="173"/>
      <c r="HFG236" s="173"/>
      <c r="HFH236" s="173"/>
      <c r="HFI236" s="173"/>
      <c r="HFJ236" s="173"/>
      <c r="HFK236" s="173"/>
      <c r="HFL236" s="173"/>
      <c r="HFM236" s="173"/>
      <c r="HFN236" s="173"/>
      <c r="HFO236" s="173"/>
      <c r="HFP236" s="173"/>
      <c r="HFQ236" s="173"/>
      <c r="HFR236" s="173"/>
      <c r="HFS236" s="173"/>
      <c r="HFT236" s="173"/>
      <c r="HFU236" s="173"/>
      <c r="HFV236" s="173"/>
      <c r="HFW236" s="173"/>
      <c r="HFX236" s="173"/>
      <c r="HFY236" s="173"/>
      <c r="HFZ236" s="173"/>
      <c r="HGA236" s="173"/>
      <c r="HGB236" s="173"/>
      <c r="HGC236" s="173"/>
      <c r="HGD236" s="173"/>
      <c r="HGE236" s="173"/>
      <c r="HGF236" s="173"/>
      <c r="HGG236" s="173"/>
      <c r="HGH236" s="173"/>
      <c r="HGI236" s="173"/>
      <c r="HGJ236" s="173"/>
      <c r="HGK236" s="173"/>
      <c r="HGL236" s="173"/>
      <c r="HGM236" s="173"/>
      <c r="HGN236" s="173"/>
      <c r="HGO236" s="173"/>
      <c r="HGP236" s="173"/>
      <c r="HGQ236" s="173"/>
      <c r="HGR236" s="173"/>
      <c r="HGS236" s="173"/>
      <c r="HGT236" s="173"/>
      <c r="HGU236" s="173"/>
      <c r="HGV236" s="173"/>
      <c r="HGW236" s="173"/>
      <c r="HGX236" s="173"/>
      <c r="HGY236" s="173"/>
      <c r="HGZ236" s="173"/>
      <c r="HHA236" s="173"/>
      <c r="HHB236" s="173"/>
      <c r="HHC236" s="173"/>
      <c r="HHD236" s="173"/>
      <c r="HHE236" s="173"/>
      <c r="HHF236" s="173"/>
      <c r="HHG236" s="173"/>
      <c r="HHH236" s="173"/>
      <c r="HHI236" s="173"/>
      <c r="HHJ236" s="173"/>
      <c r="HHK236" s="173"/>
      <c r="HHL236" s="173"/>
      <c r="HHM236" s="173"/>
      <c r="HHN236" s="173"/>
      <c r="HHO236" s="173"/>
      <c r="HHP236" s="173"/>
      <c r="HHQ236" s="173"/>
      <c r="HHR236" s="173"/>
      <c r="HHS236" s="173"/>
      <c r="HHT236" s="173"/>
      <c r="HHU236" s="173"/>
      <c r="HHV236" s="173"/>
      <c r="HHW236" s="173"/>
      <c r="HHX236" s="173"/>
      <c r="HHY236" s="173"/>
      <c r="HHZ236" s="173"/>
      <c r="HIA236" s="173"/>
      <c r="HIB236" s="173"/>
      <c r="HIC236" s="173"/>
      <c r="HID236" s="173"/>
      <c r="HIE236" s="173"/>
      <c r="HIF236" s="173"/>
      <c r="HIG236" s="173"/>
      <c r="HIH236" s="173"/>
      <c r="HII236" s="173"/>
      <c r="HIJ236" s="173"/>
      <c r="HIK236" s="173"/>
      <c r="HIL236" s="173"/>
      <c r="HIM236" s="173"/>
      <c r="HIN236" s="173"/>
      <c r="HIO236" s="173"/>
      <c r="HIP236" s="173"/>
      <c r="HIQ236" s="173"/>
      <c r="HIR236" s="173"/>
      <c r="HIS236" s="173"/>
      <c r="HIT236" s="173"/>
      <c r="HIU236" s="173"/>
      <c r="HIV236" s="173"/>
      <c r="HIW236" s="173"/>
      <c r="HIX236" s="173"/>
      <c r="HIY236" s="173"/>
      <c r="HIZ236" s="173"/>
      <c r="HJA236" s="173"/>
      <c r="HJB236" s="173"/>
      <c r="HJC236" s="173"/>
      <c r="HJD236" s="173"/>
      <c r="HJE236" s="173"/>
      <c r="HJF236" s="173"/>
      <c r="HJG236" s="173"/>
      <c r="HJH236" s="173"/>
      <c r="HJI236" s="173"/>
      <c r="HJJ236" s="173"/>
      <c r="HJK236" s="173"/>
      <c r="HJL236" s="173"/>
      <c r="HJM236" s="173"/>
      <c r="HJN236" s="173"/>
      <c r="HJO236" s="173"/>
      <c r="HJP236" s="173"/>
      <c r="HJQ236" s="173"/>
      <c r="HJR236" s="173"/>
      <c r="HJS236" s="173"/>
      <c r="HJT236" s="173"/>
      <c r="HJU236" s="173"/>
      <c r="HJV236" s="173"/>
      <c r="HJW236" s="173"/>
      <c r="HJX236" s="173"/>
      <c r="HJY236" s="173"/>
      <c r="HJZ236" s="173"/>
      <c r="HKA236" s="173"/>
      <c r="HKB236" s="173"/>
      <c r="HKC236" s="173"/>
      <c r="HKD236" s="173"/>
      <c r="HKE236" s="173"/>
      <c r="HKF236" s="173"/>
      <c r="HKG236" s="173"/>
      <c r="HKH236" s="173"/>
      <c r="HKI236" s="173"/>
      <c r="HKJ236" s="173"/>
      <c r="HKK236" s="173"/>
      <c r="HKL236" s="173"/>
      <c r="HKM236" s="173"/>
      <c r="HKN236" s="173"/>
      <c r="HKO236" s="173"/>
      <c r="HKP236" s="173"/>
      <c r="HKQ236" s="173"/>
      <c r="HKR236" s="173"/>
      <c r="HKS236" s="173"/>
      <c r="HKT236" s="173"/>
      <c r="HKU236" s="173"/>
      <c r="HKV236" s="173"/>
      <c r="HKW236" s="173"/>
      <c r="HKX236" s="173"/>
      <c r="HKY236" s="173"/>
      <c r="HKZ236" s="173"/>
      <c r="HLA236" s="173"/>
      <c r="HLB236" s="173"/>
      <c r="HLC236" s="173"/>
      <c r="HLD236" s="173"/>
      <c r="HLE236" s="173"/>
      <c r="HLF236" s="173"/>
      <c r="HLG236" s="173"/>
      <c r="HLH236" s="173"/>
      <c r="HLI236" s="173"/>
      <c r="HLJ236" s="173"/>
      <c r="HLK236" s="173"/>
      <c r="HLL236" s="173"/>
      <c r="HLM236" s="173"/>
      <c r="HLN236" s="173"/>
      <c r="HLO236" s="173"/>
      <c r="HLP236" s="173"/>
      <c r="HLQ236" s="173"/>
      <c r="HLR236" s="173"/>
      <c r="HLS236" s="173"/>
      <c r="HLT236" s="173"/>
      <c r="HLU236" s="173"/>
      <c r="HLV236" s="173"/>
      <c r="HLW236" s="173"/>
      <c r="HLX236" s="173"/>
      <c r="HLY236" s="173"/>
      <c r="HLZ236" s="173"/>
      <c r="HMA236" s="173"/>
      <c r="HMB236" s="173"/>
      <c r="HMC236" s="173"/>
      <c r="HMD236" s="173"/>
      <c r="HME236" s="173"/>
      <c r="HMF236" s="173"/>
      <c r="HMG236" s="173"/>
      <c r="HMH236" s="173"/>
      <c r="HMI236" s="173"/>
      <c r="HMJ236" s="173"/>
      <c r="HMK236" s="173"/>
      <c r="HML236" s="173"/>
      <c r="HMM236" s="173"/>
      <c r="HMN236" s="173"/>
      <c r="HMO236" s="173"/>
      <c r="HMP236" s="173"/>
      <c r="HMQ236" s="173"/>
      <c r="HMR236" s="173"/>
      <c r="HMS236" s="173"/>
      <c r="HMT236" s="173"/>
      <c r="HMU236" s="173"/>
      <c r="HMV236" s="173"/>
      <c r="HMW236" s="173"/>
      <c r="HMX236" s="173"/>
      <c r="HMY236" s="173"/>
      <c r="HMZ236" s="173"/>
      <c r="HNA236" s="173"/>
      <c r="HNB236" s="173"/>
      <c r="HNC236" s="173"/>
      <c r="HND236" s="173"/>
      <c r="HNE236" s="173"/>
      <c r="HNF236" s="173"/>
      <c r="HNG236" s="173"/>
      <c r="HNH236" s="173"/>
      <c r="HNI236" s="173"/>
      <c r="HNJ236" s="173"/>
      <c r="HNK236" s="173"/>
      <c r="HNL236" s="173"/>
      <c r="HNM236" s="173"/>
      <c r="HNN236" s="173"/>
      <c r="HNO236" s="173"/>
      <c r="HNP236" s="173"/>
      <c r="HNQ236" s="173"/>
      <c r="HNR236" s="173"/>
      <c r="HNS236" s="173"/>
      <c r="HNT236" s="173"/>
      <c r="HNU236" s="173"/>
      <c r="HNV236" s="173"/>
      <c r="HNW236" s="173"/>
      <c r="HNX236" s="173"/>
      <c r="HNY236" s="173"/>
      <c r="HNZ236" s="173"/>
      <c r="HOA236" s="173"/>
      <c r="HOB236" s="173"/>
      <c r="HOC236" s="173"/>
      <c r="HOD236" s="173"/>
      <c r="HOE236" s="173"/>
      <c r="HOF236" s="173"/>
      <c r="HOG236" s="173"/>
      <c r="HOH236" s="173"/>
      <c r="HOI236" s="173"/>
      <c r="HOJ236" s="173"/>
      <c r="HOK236" s="173"/>
      <c r="HOL236" s="173"/>
      <c r="HOM236" s="173"/>
      <c r="HON236" s="173"/>
      <c r="HOO236" s="173"/>
      <c r="HOP236" s="173"/>
      <c r="HOQ236" s="173"/>
      <c r="HOR236" s="173"/>
      <c r="HOS236" s="173"/>
      <c r="HOT236" s="173"/>
      <c r="HOU236" s="173"/>
      <c r="HOV236" s="173"/>
      <c r="HOW236" s="173"/>
      <c r="HOX236" s="173"/>
      <c r="HOY236" s="173"/>
      <c r="HOZ236" s="173"/>
      <c r="HPA236" s="173"/>
      <c r="HPB236" s="173"/>
      <c r="HPC236" s="173"/>
      <c r="HPD236" s="173"/>
      <c r="HPE236" s="173"/>
      <c r="HPF236" s="173"/>
      <c r="HPG236" s="173"/>
      <c r="HPH236" s="173"/>
      <c r="HPI236" s="173"/>
      <c r="HPJ236" s="173"/>
      <c r="HPK236" s="173"/>
      <c r="HPL236" s="173"/>
      <c r="HPM236" s="173"/>
      <c r="HPN236" s="173"/>
      <c r="HPO236" s="173"/>
      <c r="HPP236" s="173"/>
      <c r="HPQ236" s="173"/>
      <c r="HPR236" s="173"/>
      <c r="HPS236" s="173"/>
      <c r="HPT236" s="173"/>
      <c r="HPU236" s="173"/>
      <c r="HPV236" s="173"/>
      <c r="HPW236" s="173"/>
      <c r="HPX236" s="173"/>
      <c r="HPY236" s="173"/>
      <c r="HPZ236" s="173"/>
      <c r="HQA236" s="173"/>
      <c r="HQB236" s="173"/>
      <c r="HQC236" s="173"/>
      <c r="HQD236" s="173"/>
      <c r="HQE236" s="173"/>
      <c r="HQF236" s="173"/>
      <c r="HQG236" s="173"/>
      <c r="HQH236" s="173"/>
      <c r="HQI236" s="173"/>
      <c r="HQJ236" s="173"/>
      <c r="HQK236" s="173"/>
      <c r="HQL236" s="173"/>
      <c r="HQM236" s="173"/>
      <c r="HQN236" s="173"/>
      <c r="HQO236" s="173"/>
      <c r="HQP236" s="173"/>
      <c r="HQQ236" s="173"/>
      <c r="HQR236" s="173"/>
      <c r="HQS236" s="173"/>
      <c r="HQT236" s="173"/>
      <c r="HQU236" s="173"/>
      <c r="HQV236" s="173"/>
      <c r="HQW236" s="173"/>
      <c r="HQX236" s="173"/>
      <c r="HQY236" s="173"/>
      <c r="HQZ236" s="173"/>
      <c r="HRA236" s="173"/>
      <c r="HRB236" s="173"/>
      <c r="HRC236" s="173"/>
      <c r="HRD236" s="173"/>
      <c r="HRE236" s="173"/>
      <c r="HRF236" s="173"/>
      <c r="HRG236" s="173"/>
      <c r="HRH236" s="173"/>
      <c r="HRI236" s="173"/>
      <c r="HRJ236" s="173"/>
      <c r="HRK236" s="173"/>
      <c r="HRL236" s="173"/>
      <c r="HRM236" s="173"/>
      <c r="HRN236" s="173"/>
      <c r="HRO236" s="173"/>
      <c r="HRP236" s="173"/>
      <c r="HRQ236" s="173"/>
      <c r="HRR236" s="173"/>
      <c r="HRS236" s="173"/>
      <c r="HRT236" s="173"/>
      <c r="HRU236" s="173"/>
      <c r="HRV236" s="173"/>
      <c r="HRW236" s="173"/>
      <c r="HRX236" s="173"/>
      <c r="HRY236" s="173"/>
      <c r="HRZ236" s="173"/>
      <c r="HSA236" s="173"/>
      <c r="HSB236" s="173"/>
      <c r="HSC236" s="173"/>
      <c r="HSD236" s="173"/>
      <c r="HSE236" s="173"/>
      <c r="HSF236" s="173"/>
      <c r="HSG236" s="173"/>
      <c r="HSH236" s="173"/>
      <c r="HSI236" s="173"/>
      <c r="HSJ236" s="173"/>
      <c r="HSK236" s="173"/>
      <c r="HSL236" s="173"/>
      <c r="HSM236" s="173"/>
      <c r="HSN236" s="173"/>
      <c r="HSO236" s="173"/>
      <c r="HSP236" s="173"/>
      <c r="HSQ236" s="173"/>
      <c r="HSR236" s="173"/>
      <c r="HSS236" s="173"/>
      <c r="HST236" s="173"/>
      <c r="HSU236" s="173"/>
      <c r="HSV236" s="173"/>
      <c r="HSW236" s="173"/>
      <c r="HSX236" s="173"/>
      <c r="HSY236" s="173"/>
      <c r="HSZ236" s="173"/>
      <c r="HTA236" s="173"/>
      <c r="HTB236" s="173"/>
      <c r="HTC236" s="173"/>
      <c r="HTD236" s="173"/>
      <c r="HTE236" s="173"/>
      <c r="HTF236" s="173"/>
      <c r="HTG236" s="173"/>
      <c r="HTH236" s="173"/>
      <c r="HTI236" s="173"/>
      <c r="HTJ236" s="173"/>
      <c r="HTK236" s="173"/>
      <c r="HTL236" s="173"/>
      <c r="HTM236" s="173"/>
      <c r="HTN236" s="173"/>
      <c r="HTO236" s="173"/>
      <c r="HTP236" s="173"/>
      <c r="HTQ236" s="173"/>
      <c r="HTR236" s="173"/>
      <c r="HTS236" s="173"/>
      <c r="HTT236" s="173"/>
      <c r="HTU236" s="173"/>
      <c r="HTV236" s="173"/>
      <c r="HTW236" s="173"/>
      <c r="HTX236" s="173"/>
      <c r="HTY236" s="173"/>
      <c r="HTZ236" s="173"/>
      <c r="HUA236" s="173"/>
      <c r="HUB236" s="173"/>
      <c r="HUC236" s="173"/>
      <c r="HUD236" s="173"/>
      <c r="HUE236" s="173"/>
      <c r="HUF236" s="173"/>
      <c r="HUG236" s="173"/>
      <c r="HUH236" s="173"/>
      <c r="HUI236" s="173"/>
      <c r="HUJ236" s="173"/>
      <c r="HUK236" s="173"/>
      <c r="HUL236" s="173"/>
      <c r="HUM236" s="173"/>
      <c r="HUN236" s="173"/>
      <c r="HUO236" s="173"/>
      <c r="HUP236" s="173"/>
      <c r="HUQ236" s="173"/>
      <c r="HUR236" s="173"/>
      <c r="HUS236" s="173"/>
      <c r="HUT236" s="173"/>
      <c r="HUU236" s="173"/>
      <c r="HUV236" s="173"/>
      <c r="HUW236" s="173"/>
      <c r="HUX236" s="173"/>
      <c r="HUY236" s="173"/>
      <c r="HUZ236" s="173"/>
      <c r="HVA236" s="173"/>
      <c r="HVB236" s="173"/>
      <c r="HVC236" s="173"/>
      <c r="HVD236" s="173"/>
      <c r="HVE236" s="173"/>
      <c r="HVF236" s="173"/>
      <c r="HVG236" s="173"/>
      <c r="HVH236" s="173"/>
      <c r="HVI236" s="173"/>
      <c r="HVJ236" s="173"/>
      <c r="HVK236" s="173"/>
      <c r="HVL236" s="173"/>
      <c r="HVM236" s="173"/>
      <c r="HVN236" s="173"/>
      <c r="HVO236" s="173"/>
      <c r="HVP236" s="173"/>
      <c r="HVQ236" s="173"/>
      <c r="HVR236" s="173"/>
      <c r="HVS236" s="173"/>
      <c r="HVT236" s="173"/>
      <c r="HVU236" s="173"/>
      <c r="HVV236" s="173"/>
      <c r="HVW236" s="173"/>
      <c r="HVX236" s="173"/>
      <c r="HVY236" s="173"/>
      <c r="HVZ236" s="173"/>
      <c r="HWA236" s="173"/>
      <c r="HWB236" s="173"/>
      <c r="HWC236" s="173"/>
      <c r="HWD236" s="173"/>
      <c r="HWE236" s="173"/>
      <c r="HWF236" s="173"/>
      <c r="HWG236" s="173"/>
      <c r="HWH236" s="173"/>
      <c r="HWI236" s="173"/>
      <c r="HWJ236" s="173"/>
      <c r="HWK236" s="173"/>
      <c r="HWL236" s="173"/>
      <c r="HWM236" s="173"/>
      <c r="HWN236" s="173"/>
      <c r="HWO236" s="173"/>
      <c r="HWP236" s="173"/>
      <c r="HWQ236" s="173"/>
      <c r="HWR236" s="173"/>
      <c r="HWS236" s="173"/>
      <c r="HWT236" s="173"/>
      <c r="HWU236" s="173"/>
      <c r="HWV236" s="173"/>
      <c r="HWW236" s="173"/>
      <c r="HWX236" s="173"/>
      <c r="HWY236" s="173"/>
      <c r="HWZ236" s="173"/>
      <c r="HXA236" s="173"/>
      <c r="HXB236" s="173"/>
      <c r="HXC236" s="173"/>
      <c r="HXD236" s="173"/>
      <c r="HXE236" s="173"/>
      <c r="HXF236" s="173"/>
      <c r="HXG236" s="173"/>
      <c r="HXH236" s="173"/>
      <c r="HXI236" s="173"/>
      <c r="HXJ236" s="173"/>
      <c r="HXK236" s="173"/>
      <c r="HXL236" s="173"/>
      <c r="HXM236" s="173"/>
      <c r="HXN236" s="173"/>
      <c r="HXO236" s="173"/>
      <c r="HXP236" s="173"/>
      <c r="HXQ236" s="173"/>
      <c r="HXR236" s="173"/>
      <c r="HXS236" s="173"/>
      <c r="HXT236" s="173"/>
      <c r="HXU236" s="173"/>
      <c r="HXV236" s="173"/>
      <c r="HXW236" s="173"/>
      <c r="HXX236" s="173"/>
      <c r="HXY236" s="173"/>
      <c r="HXZ236" s="173"/>
      <c r="HYA236" s="173"/>
      <c r="HYB236" s="173"/>
      <c r="HYC236" s="173"/>
      <c r="HYD236" s="173"/>
      <c r="HYE236" s="173"/>
      <c r="HYF236" s="173"/>
      <c r="HYG236" s="173"/>
      <c r="HYH236" s="173"/>
      <c r="HYI236" s="173"/>
      <c r="HYJ236" s="173"/>
      <c r="HYK236" s="173"/>
      <c r="HYL236" s="173"/>
      <c r="HYM236" s="173"/>
      <c r="HYN236" s="173"/>
      <c r="HYO236" s="173"/>
      <c r="HYP236" s="173"/>
      <c r="HYQ236" s="173"/>
      <c r="HYR236" s="173"/>
      <c r="HYS236" s="173"/>
      <c r="HYT236" s="173"/>
      <c r="HYU236" s="173"/>
      <c r="HYV236" s="173"/>
      <c r="HYW236" s="173"/>
      <c r="HYX236" s="173"/>
      <c r="HYY236" s="173"/>
      <c r="HYZ236" s="173"/>
      <c r="HZA236" s="173"/>
      <c r="HZB236" s="173"/>
      <c r="HZC236" s="173"/>
      <c r="HZD236" s="173"/>
      <c r="HZE236" s="173"/>
      <c r="HZF236" s="173"/>
      <c r="HZG236" s="173"/>
      <c r="HZH236" s="173"/>
      <c r="HZI236" s="173"/>
      <c r="HZJ236" s="173"/>
      <c r="HZK236" s="173"/>
      <c r="HZL236" s="173"/>
      <c r="HZM236" s="173"/>
      <c r="HZN236" s="173"/>
      <c r="HZO236" s="173"/>
      <c r="HZP236" s="173"/>
      <c r="HZQ236" s="173"/>
      <c r="HZR236" s="173"/>
      <c r="HZS236" s="173"/>
      <c r="HZT236" s="173"/>
      <c r="HZU236" s="173"/>
      <c r="HZV236" s="173"/>
      <c r="HZW236" s="173"/>
      <c r="HZX236" s="173"/>
      <c r="HZY236" s="173"/>
      <c r="HZZ236" s="173"/>
      <c r="IAA236" s="173"/>
      <c r="IAB236" s="173"/>
      <c r="IAC236" s="173"/>
      <c r="IAD236" s="173"/>
      <c r="IAE236" s="173"/>
      <c r="IAF236" s="173"/>
      <c r="IAG236" s="173"/>
      <c r="IAH236" s="173"/>
      <c r="IAI236" s="173"/>
      <c r="IAJ236" s="173"/>
      <c r="IAK236" s="173"/>
      <c r="IAL236" s="173"/>
      <c r="IAM236" s="173"/>
      <c r="IAN236" s="173"/>
      <c r="IAO236" s="173"/>
      <c r="IAP236" s="173"/>
      <c r="IAQ236" s="173"/>
      <c r="IAR236" s="173"/>
      <c r="IAS236" s="173"/>
      <c r="IAT236" s="173"/>
      <c r="IAU236" s="173"/>
      <c r="IAV236" s="173"/>
      <c r="IAW236" s="173"/>
      <c r="IAX236" s="173"/>
      <c r="IAY236" s="173"/>
      <c r="IAZ236" s="173"/>
      <c r="IBA236" s="173"/>
      <c r="IBB236" s="173"/>
      <c r="IBC236" s="173"/>
      <c r="IBD236" s="173"/>
      <c r="IBE236" s="173"/>
      <c r="IBF236" s="173"/>
      <c r="IBG236" s="173"/>
      <c r="IBH236" s="173"/>
      <c r="IBI236" s="173"/>
      <c r="IBJ236" s="173"/>
      <c r="IBK236" s="173"/>
      <c r="IBL236" s="173"/>
      <c r="IBM236" s="173"/>
      <c r="IBN236" s="173"/>
      <c r="IBO236" s="173"/>
      <c r="IBP236" s="173"/>
      <c r="IBQ236" s="173"/>
      <c r="IBR236" s="173"/>
      <c r="IBS236" s="173"/>
      <c r="IBT236" s="173"/>
      <c r="IBU236" s="173"/>
      <c r="IBV236" s="173"/>
      <c r="IBW236" s="173"/>
      <c r="IBX236" s="173"/>
      <c r="IBY236" s="173"/>
      <c r="IBZ236" s="173"/>
      <c r="ICA236" s="173"/>
      <c r="ICB236" s="173"/>
      <c r="ICC236" s="173"/>
      <c r="ICD236" s="173"/>
      <c r="ICE236" s="173"/>
      <c r="ICF236" s="173"/>
      <c r="ICG236" s="173"/>
      <c r="ICH236" s="173"/>
      <c r="ICI236" s="173"/>
      <c r="ICJ236" s="173"/>
      <c r="ICK236" s="173"/>
      <c r="ICL236" s="173"/>
      <c r="ICM236" s="173"/>
      <c r="ICN236" s="173"/>
      <c r="ICO236" s="173"/>
      <c r="ICP236" s="173"/>
      <c r="ICQ236" s="173"/>
      <c r="ICR236" s="173"/>
      <c r="ICS236" s="173"/>
      <c r="ICT236" s="173"/>
      <c r="ICU236" s="173"/>
      <c r="ICV236" s="173"/>
      <c r="ICW236" s="173"/>
      <c r="ICX236" s="173"/>
      <c r="ICY236" s="173"/>
      <c r="ICZ236" s="173"/>
      <c r="IDA236" s="173"/>
      <c r="IDB236" s="173"/>
      <c r="IDC236" s="173"/>
      <c r="IDD236" s="173"/>
      <c r="IDE236" s="173"/>
      <c r="IDF236" s="173"/>
      <c r="IDG236" s="173"/>
      <c r="IDH236" s="173"/>
      <c r="IDI236" s="173"/>
      <c r="IDJ236" s="173"/>
      <c r="IDK236" s="173"/>
      <c r="IDL236" s="173"/>
      <c r="IDM236" s="173"/>
      <c r="IDN236" s="173"/>
      <c r="IDO236" s="173"/>
      <c r="IDP236" s="173"/>
      <c r="IDQ236" s="173"/>
      <c r="IDR236" s="173"/>
      <c r="IDS236" s="173"/>
      <c r="IDT236" s="173"/>
      <c r="IDU236" s="173"/>
      <c r="IDV236" s="173"/>
      <c r="IDW236" s="173"/>
      <c r="IDX236" s="173"/>
      <c r="IDY236" s="173"/>
      <c r="IDZ236" s="173"/>
      <c r="IEA236" s="173"/>
      <c r="IEB236" s="173"/>
      <c r="IEC236" s="173"/>
      <c r="IED236" s="173"/>
      <c r="IEE236" s="173"/>
      <c r="IEF236" s="173"/>
      <c r="IEG236" s="173"/>
      <c r="IEH236" s="173"/>
      <c r="IEI236" s="173"/>
      <c r="IEJ236" s="173"/>
      <c r="IEK236" s="173"/>
      <c r="IEL236" s="173"/>
      <c r="IEM236" s="173"/>
      <c r="IEN236" s="173"/>
      <c r="IEO236" s="173"/>
      <c r="IEP236" s="173"/>
      <c r="IEQ236" s="173"/>
      <c r="IER236" s="173"/>
      <c r="IES236" s="173"/>
      <c r="IET236" s="173"/>
      <c r="IEU236" s="173"/>
      <c r="IEV236" s="173"/>
      <c r="IEW236" s="173"/>
      <c r="IEX236" s="173"/>
      <c r="IEY236" s="173"/>
      <c r="IEZ236" s="173"/>
      <c r="IFA236" s="173"/>
      <c r="IFB236" s="173"/>
      <c r="IFC236" s="173"/>
      <c r="IFD236" s="173"/>
      <c r="IFE236" s="173"/>
      <c r="IFF236" s="173"/>
      <c r="IFG236" s="173"/>
      <c r="IFH236" s="173"/>
      <c r="IFI236" s="173"/>
      <c r="IFJ236" s="173"/>
      <c r="IFK236" s="173"/>
      <c r="IFL236" s="173"/>
      <c r="IFM236" s="173"/>
      <c r="IFN236" s="173"/>
      <c r="IFO236" s="173"/>
      <c r="IFP236" s="173"/>
      <c r="IFQ236" s="173"/>
      <c r="IFR236" s="173"/>
      <c r="IFS236" s="173"/>
      <c r="IFT236" s="173"/>
      <c r="IFU236" s="173"/>
      <c r="IFV236" s="173"/>
      <c r="IFW236" s="173"/>
      <c r="IFX236" s="173"/>
      <c r="IFY236" s="173"/>
      <c r="IFZ236" s="173"/>
      <c r="IGA236" s="173"/>
      <c r="IGB236" s="173"/>
      <c r="IGC236" s="173"/>
      <c r="IGD236" s="173"/>
      <c r="IGE236" s="173"/>
      <c r="IGF236" s="173"/>
      <c r="IGG236" s="173"/>
      <c r="IGH236" s="173"/>
      <c r="IGI236" s="173"/>
      <c r="IGJ236" s="173"/>
      <c r="IGK236" s="173"/>
      <c r="IGL236" s="173"/>
      <c r="IGM236" s="173"/>
      <c r="IGN236" s="173"/>
      <c r="IGO236" s="173"/>
      <c r="IGP236" s="173"/>
      <c r="IGQ236" s="173"/>
      <c r="IGR236" s="173"/>
      <c r="IGS236" s="173"/>
      <c r="IGT236" s="173"/>
      <c r="IGU236" s="173"/>
      <c r="IGV236" s="173"/>
      <c r="IGW236" s="173"/>
      <c r="IGX236" s="173"/>
      <c r="IGY236" s="173"/>
      <c r="IGZ236" s="173"/>
      <c r="IHA236" s="173"/>
      <c r="IHB236" s="173"/>
      <c r="IHC236" s="173"/>
      <c r="IHD236" s="173"/>
      <c r="IHE236" s="173"/>
      <c r="IHF236" s="173"/>
      <c r="IHG236" s="173"/>
      <c r="IHH236" s="173"/>
      <c r="IHI236" s="173"/>
      <c r="IHJ236" s="173"/>
      <c r="IHK236" s="173"/>
      <c r="IHL236" s="173"/>
      <c r="IHM236" s="173"/>
      <c r="IHN236" s="173"/>
      <c r="IHO236" s="173"/>
      <c r="IHP236" s="173"/>
      <c r="IHQ236" s="173"/>
      <c r="IHR236" s="173"/>
      <c r="IHS236" s="173"/>
      <c r="IHT236" s="173"/>
      <c r="IHU236" s="173"/>
      <c r="IHV236" s="173"/>
      <c r="IHW236" s="173"/>
      <c r="IHX236" s="173"/>
      <c r="IHY236" s="173"/>
      <c r="IHZ236" s="173"/>
      <c r="IIA236" s="173"/>
      <c r="IIB236" s="173"/>
      <c r="IIC236" s="173"/>
      <c r="IID236" s="173"/>
      <c r="IIE236" s="173"/>
      <c r="IIF236" s="173"/>
      <c r="IIG236" s="173"/>
      <c r="IIH236" s="173"/>
      <c r="III236" s="173"/>
      <c r="IIJ236" s="173"/>
      <c r="IIK236" s="173"/>
      <c r="IIL236" s="173"/>
      <c r="IIM236" s="173"/>
      <c r="IIN236" s="173"/>
      <c r="IIO236" s="173"/>
      <c r="IIP236" s="173"/>
      <c r="IIQ236" s="173"/>
      <c r="IIR236" s="173"/>
      <c r="IIS236" s="173"/>
      <c r="IIT236" s="173"/>
      <c r="IIU236" s="173"/>
      <c r="IIV236" s="173"/>
      <c r="IIW236" s="173"/>
      <c r="IIX236" s="173"/>
      <c r="IIY236" s="173"/>
      <c r="IIZ236" s="173"/>
      <c r="IJA236" s="173"/>
      <c r="IJB236" s="173"/>
      <c r="IJC236" s="173"/>
      <c r="IJD236" s="173"/>
      <c r="IJE236" s="173"/>
      <c r="IJF236" s="173"/>
      <c r="IJG236" s="173"/>
      <c r="IJH236" s="173"/>
      <c r="IJI236" s="173"/>
      <c r="IJJ236" s="173"/>
      <c r="IJK236" s="173"/>
      <c r="IJL236" s="173"/>
      <c r="IJM236" s="173"/>
      <c r="IJN236" s="173"/>
      <c r="IJO236" s="173"/>
      <c r="IJP236" s="173"/>
      <c r="IJQ236" s="173"/>
      <c r="IJR236" s="173"/>
      <c r="IJS236" s="173"/>
      <c r="IJT236" s="173"/>
      <c r="IJU236" s="173"/>
      <c r="IJV236" s="173"/>
      <c r="IJW236" s="173"/>
      <c r="IJX236" s="173"/>
      <c r="IJY236" s="173"/>
      <c r="IJZ236" s="173"/>
      <c r="IKA236" s="173"/>
      <c r="IKB236" s="173"/>
      <c r="IKC236" s="173"/>
      <c r="IKD236" s="173"/>
      <c r="IKE236" s="173"/>
      <c r="IKF236" s="173"/>
      <c r="IKG236" s="173"/>
      <c r="IKH236" s="173"/>
      <c r="IKI236" s="173"/>
      <c r="IKJ236" s="173"/>
      <c r="IKK236" s="173"/>
      <c r="IKL236" s="173"/>
      <c r="IKM236" s="173"/>
      <c r="IKN236" s="173"/>
      <c r="IKO236" s="173"/>
      <c r="IKP236" s="173"/>
      <c r="IKQ236" s="173"/>
      <c r="IKR236" s="173"/>
      <c r="IKS236" s="173"/>
      <c r="IKT236" s="173"/>
      <c r="IKU236" s="173"/>
      <c r="IKV236" s="173"/>
      <c r="IKW236" s="173"/>
      <c r="IKX236" s="173"/>
      <c r="IKY236" s="173"/>
      <c r="IKZ236" s="173"/>
      <c r="ILA236" s="173"/>
      <c r="ILB236" s="173"/>
      <c r="ILC236" s="173"/>
      <c r="ILD236" s="173"/>
      <c r="ILE236" s="173"/>
      <c r="ILF236" s="173"/>
      <c r="ILG236" s="173"/>
      <c r="ILH236" s="173"/>
      <c r="ILI236" s="173"/>
      <c r="ILJ236" s="173"/>
      <c r="ILK236" s="173"/>
      <c r="ILL236" s="173"/>
      <c r="ILM236" s="173"/>
      <c r="ILN236" s="173"/>
      <c r="ILO236" s="173"/>
      <c r="ILP236" s="173"/>
      <c r="ILQ236" s="173"/>
      <c r="ILR236" s="173"/>
      <c r="ILS236" s="173"/>
      <c r="ILT236" s="173"/>
      <c r="ILU236" s="173"/>
      <c r="ILV236" s="173"/>
      <c r="ILW236" s="173"/>
      <c r="ILX236" s="173"/>
      <c r="ILY236" s="173"/>
      <c r="ILZ236" s="173"/>
      <c r="IMA236" s="173"/>
      <c r="IMB236" s="173"/>
      <c r="IMC236" s="173"/>
      <c r="IMD236" s="173"/>
      <c r="IME236" s="173"/>
      <c r="IMF236" s="173"/>
      <c r="IMG236" s="173"/>
      <c r="IMH236" s="173"/>
      <c r="IMI236" s="173"/>
      <c r="IMJ236" s="173"/>
      <c r="IMK236" s="173"/>
      <c r="IML236" s="173"/>
      <c r="IMM236" s="173"/>
      <c r="IMN236" s="173"/>
      <c r="IMO236" s="173"/>
      <c r="IMP236" s="173"/>
      <c r="IMQ236" s="173"/>
      <c r="IMR236" s="173"/>
      <c r="IMS236" s="173"/>
      <c r="IMT236" s="173"/>
      <c r="IMU236" s="173"/>
      <c r="IMV236" s="173"/>
      <c r="IMW236" s="173"/>
      <c r="IMX236" s="173"/>
      <c r="IMY236" s="173"/>
      <c r="IMZ236" s="173"/>
      <c r="INA236" s="173"/>
      <c r="INB236" s="173"/>
      <c r="INC236" s="173"/>
      <c r="IND236" s="173"/>
      <c r="INE236" s="173"/>
      <c r="INF236" s="173"/>
      <c r="ING236" s="173"/>
      <c r="INH236" s="173"/>
      <c r="INI236" s="173"/>
      <c r="INJ236" s="173"/>
      <c r="INK236" s="173"/>
      <c r="INL236" s="173"/>
      <c r="INM236" s="173"/>
      <c r="INN236" s="173"/>
      <c r="INO236" s="173"/>
      <c r="INP236" s="173"/>
      <c r="INQ236" s="173"/>
      <c r="INR236" s="173"/>
      <c r="INS236" s="173"/>
      <c r="INT236" s="173"/>
      <c r="INU236" s="173"/>
      <c r="INV236" s="173"/>
      <c r="INW236" s="173"/>
      <c r="INX236" s="173"/>
      <c r="INY236" s="173"/>
      <c r="INZ236" s="173"/>
      <c r="IOA236" s="173"/>
      <c r="IOB236" s="173"/>
      <c r="IOC236" s="173"/>
      <c r="IOD236" s="173"/>
      <c r="IOE236" s="173"/>
      <c r="IOF236" s="173"/>
      <c r="IOG236" s="173"/>
      <c r="IOH236" s="173"/>
      <c r="IOI236" s="173"/>
      <c r="IOJ236" s="173"/>
      <c r="IOK236" s="173"/>
      <c r="IOL236" s="173"/>
      <c r="IOM236" s="173"/>
      <c r="ION236" s="173"/>
      <c r="IOO236" s="173"/>
      <c r="IOP236" s="173"/>
      <c r="IOQ236" s="173"/>
      <c r="IOR236" s="173"/>
      <c r="IOS236" s="173"/>
      <c r="IOT236" s="173"/>
      <c r="IOU236" s="173"/>
      <c r="IOV236" s="173"/>
      <c r="IOW236" s="173"/>
      <c r="IOX236" s="173"/>
      <c r="IOY236" s="173"/>
      <c r="IOZ236" s="173"/>
      <c r="IPA236" s="173"/>
      <c r="IPB236" s="173"/>
      <c r="IPC236" s="173"/>
      <c r="IPD236" s="173"/>
      <c r="IPE236" s="173"/>
      <c r="IPF236" s="173"/>
      <c r="IPG236" s="173"/>
      <c r="IPH236" s="173"/>
      <c r="IPI236" s="173"/>
      <c r="IPJ236" s="173"/>
      <c r="IPK236" s="173"/>
      <c r="IPL236" s="173"/>
      <c r="IPM236" s="173"/>
      <c r="IPN236" s="173"/>
      <c r="IPO236" s="173"/>
      <c r="IPP236" s="173"/>
      <c r="IPQ236" s="173"/>
      <c r="IPR236" s="173"/>
      <c r="IPS236" s="173"/>
      <c r="IPT236" s="173"/>
      <c r="IPU236" s="173"/>
      <c r="IPV236" s="173"/>
      <c r="IPW236" s="173"/>
      <c r="IPX236" s="173"/>
      <c r="IPY236" s="173"/>
      <c r="IPZ236" s="173"/>
      <c r="IQA236" s="173"/>
      <c r="IQB236" s="173"/>
      <c r="IQC236" s="173"/>
      <c r="IQD236" s="173"/>
      <c r="IQE236" s="173"/>
      <c r="IQF236" s="173"/>
      <c r="IQG236" s="173"/>
      <c r="IQH236" s="173"/>
      <c r="IQI236" s="173"/>
      <c r="IQJ236" s="173"/>
      <c r="IQK236" s="173"/>
      <c r="IQL236" s="173"/>
      <c r="IQM236" s="173"/>
      <c r="IQN236" s="173"/>
      <c r="IQO236" s="173"/>
      <c r="IQP236" s="173"/>
      <c r="IQQ236" s="173"/>
      <c r="IQR236" s="173"/>
      <c r="IQS236" s="173"/>
      <c r="IQT236" s="173"/>
      <c r="IQU236" s="173"/>
      <c r="IQV236" s="173"/>
      <c r="IQW236" s="173"/>
      <c r="IQX236" s="173"/>
      <c r="IQY236" s="173"/>
      <c r="IQZ236" s="173"/>
      <c r="IRA236" s="173"/>
      <c r="IRB236" s="173"/>
      <c r="IRC236" s="173"/>
      <c r="IRD236" s="173"/>
      <c r="IRE236" s="173"/>
      <c r="IRF236" s="173"/>
      <c r="IRG236" s="173"/>
      <c r="IRH236" s="173"/>
      <c r="IRI236" s="173"/>
      <c r="IRJ236" s="173"/>
      <c r="IRK236" s="173"/>
      <c r="IRL236" s="173"/>
      <c r="IRM236" s="173"/>
      <c r="IRN236" s="173"/>
      <c r="IRO236" s="173"/>
      <c r="IRP236" s="173"/>
      <c r="IRQ236" s="173"/>
      <c r="IRR236" s="173"/>
      <c r="IRS236" s="173"/>
      <c r="IRT236" s="173"/>
      <c r="IRU236" s="173"/>
      <c r="IRV236" s="173"/>
      <c r="IRW236" s="173"/>
      <c r="IRX236" s="173"/>
      <c r="IRY236" s="173"/>
      <c r="IRZ236" s="173"/>
      <c r="ISA236" s="173"/>
      <c r="ISB236" s="173"/>
      <c r="ISC236" s="173"/>
      <c r="ISD236" s="173"/>
      <c r="ISE236" s="173"/>
      <c r="ISF236" s="173"/>
      <c r="ISG236" s="173"/>
      <c r="ISH236" s="173"/>
      <c r="ISI236" s="173"/>
      <c r="ISJ236" s="173"/>
      <c r="ISK236" s="173"/>
      <c r="ISL236" s="173"/>
      <c r="ISM236" s="173"/>
      <c r="ISN236" s="173"/>
      <c r="ISO236" s="173"/>
      <c r="ISP236" s="173"/>
      <c r="ISQ236" s="173"/>
      <c r="ISR236" s="173"/>
      <c r="ISS236" s="173"/>
      <c r="IST236" s="173"/>
      <c r="ISU236" s="173"/>
      <c r="ISV236" s="173"/>
      <c r="ISW236" s="173"/>
      <c r="ISX236" s="173"/>
      <c r="ISY236" s="173"/>
      <c r="ISZ236" s="173"/>
      <c r="ITA236" s="173"/>
      <c r="ITB236" s="173"/>
      <c r="ITC236" s="173"/>
      <c r="ITD236" s="173"/>
      <c r="ITE236" s="173"/>
      <c r="ITF236" s="173"/>
      <c r="ITG236" s="173"/>
      <c r="ITH236" s="173"/>
      <c r="ITI236" s="173"/>
      <c r="ITJ236" s="173"/>
      <c r="ITK236" s="173"/>
      <c r="ITL236" s="173"/>
      <c r="ITM236" s="173"/>
      <c r="ITN236" s="173"/>
      <c r="ITO236" s="173"/>
      <c r="ITP236" s="173"/>
      <c r="ITQ236" s="173"/>
      <c r="ITR236" s="173"/>
      <c r="ITS236" s="173"/>
      <c r="ITT236" s="173"/>
      <c r="ITU236" s="173"/>
      <c r="ITV236" s="173"/>
      <c r="ITW236" s="173"/>
      <c r="ITX236" s="173"/>
      <c r="ITY236" s="173"/>
      <c r="ITZ236" s="173"/>
      <c r="IUA236" s="173"/>
      <c r="IUB236" s="173"/>
      <c r="IUC236" s="173"/>
      <c r="IUD236" s="173"/>
      <c r="IUE236" s="173"/>
      <c r="IUF236" s="173"/>
      <c r="IUG236" s="173"/>
      <c r="IUH236" s="173"/>
      <c r="IUI236" s="173"/>
      <c r="IUJ236" s="173"/>
      <c r="IUK236" s="173"/>
      <c r="IUL236" s="173"/>
      <c r="IUM236" s="173"/>
      <c r="IUN236" s="173"/>
      <c r="IUO236" s="173"/>
      <c r="IUP236" s="173"/>
      <c r="IUQ236" s="173"/>
      <c r="IUR236" s="173"/>
      <c r="IUS236" s="173"/>
      <c r="IUT236" s="173"/>
      <c r="IUU236" s="173"/>
      <c r="IUV236" s="173"/>
      <c r="IUW236" s="173"/>
      <c r="IUX236" s="173"/>
      <c r="IUY236" s="173"/>
      <c r="IUZ236" s="173"/>
      <c r="IVA236" s="173"/>
      <c r="IVB236" s="173"/>
      <c r="IVC236" s="173"/>
      <c r="IVD236" s="173"/>
      <c r="IVE236" s="173"/>
      <c r="IVF236" s="173"/>
      <c r="IVG236" s="173"/>
      <c r="IVH236" s="173"/>
      <c r="IVI236" s="173"/>
      <c r="IVJ236" s="173"/>
      <c r="IVK236" s="173"/>
      <c r="IVL236" s="173"/>
      <c r="IVM236" s="173"/>
      <c r="IVN236" s="173"/>
      <c r="IVO236" s="173"/>
      <c r="IVP236" s="173"/>
      <c r="IVQ236" s="173"/>
      <c r="IVR236" s="173"/>
      <c r="IVS236" s="173"/>
      <c r="IVT236" s="173"/>
      <c r="IVU236" s="173"/>
      <c r="IVV236" s="173"/>
      <c r="IVW236" s="173"/>
      <c r="IVX236" s="173"/>
      <c r="IVY236" s="173"/>
      <c r="IVZ236" s="173"/>
      <c r="IWA236" s="173"/>
      <c r="IWB236" s="173"/>
      <c r="IWC236" s="173"/>
      <c r="IWD236" s="173"/>
      <c r="IWE236" s="173"/>
      <c r="IWF236" s="173"/>
      <c r="IWG236" s="173"/>
      <c r="IWH236" s="173"/>
      <c r="IWI236" s="173"/>
      <c r="IWJ236" s="173"/>
      <c r="IWK236" s="173"/>
      <c r="IWL236" s="173"/>
      <c r="IWM236" s="173"/>
      <c r="IWN236" s="173"/>
      <c r="IWO236" s="173"/>
      <c r="IWP236" s="173"/>
      <c r="IWQ236" s="173"/>
      <c r="IWR236" s="173"/>
      <c r="IWS236" s="173"/>
      <c r="IWT236" s="173"/>
      <c r="IWU236" s="173"/>
      <c r="IWV236" s="173"/>
      <c r="IWW236" s="173"/>
      <c r="IWX236" s="173"/>
      <c r="IWY236" s="173"/>
      <c r="IWZ236" s="173"/>
      <c r="IXA236" s="173"/>
      <c r="IXB236" s="173"/>
      <c r="IXC236" s="173"/>
      <c r="IXD236" s="173"/>
      <c r="IXE236" s="173"/>
      <c r="IXF236" s="173"/>
      <c r="IXG236" s="173"/>
      <c r="IXH236" s="173"/>
      <c r="IXI236" s="173"/>
      <c r="IXJ236" s="173"/>
      <c r="IXK236" s="173"/>
      <c r="IXL236" s="173"/>
      <c r="IXM236" s="173"/>
      <c r="IXN236" s="173"/>
      <c r="IXO236" s="173"/>
      <c r="IXP236" s="173"/>
      <c r="IXQ236" s="173"/>
      <c r="IXR236" s="173"/>
      <c r="IXS236" s="173"/>
      <c r="IXT236" s="173"/>
      <c r="IXU236" s="173"/>
      <c r="IXV236" s="173"/>
      <c r="IXW236" s="173"/>
      <c r="IXX236" s="173"/>
      <c r="IXY236" s="173"/>
      <c r="IXZ236" s="173"/>
      <c r="IYA236" s="173"/>
      <c r="IYB236" s="173"/>
      <c r="IYC236" s="173"/>
      <c r="IYD236" s="173"/>
      <c r="IYE236" s="173"/>
      <c r="IYF236" s="173"/>
      <c r="IYG236" s="173"/>
      <c r="IYH236" s="173"/>
      <c r="IYI236" s="173"/>
      <c r="IYJ236" s="173"/>
      <c r="IYK236" s="173"/>
      <c r="IYL236" s="173"/>
      <c r="IYM236" s="173"/>
      <c r="IYN236" s="173"/>
      <c r="IYO236" s="173"/>
      <c r="IYP236" s="173"/>
      <c r="IYQ236" s="173"/>
      <c r="IYR236" s="173"/>
      <c r="IYS236" s="173"/>
      <c r="IYT236" s="173"/>
      <c r="IYU236" s="173"/>
      <c r="IYV236" s="173"/>
      <c r="IYW236" s="173"/>
      <c r="IYX236" s="173"/>
      <c r="IYY236" s="173"/>
      <c r="IYZ236" s="173"/>
      <c r="IZA236" s="173"/>
      <c r="IZB236" s="173"/>
      <c r="IZC236" s="173"/>
      <c r="IZD236" s="173"/>
      <c r="IZE236" s="173"/>
      <c r="IZF236" s="173"/>
      <c r="IZG236" s="173"/>
      <c r="IZH236" s="173"/>
      <c r="IZI236" s="173"/>
      <c r="IZJ236" s="173"/>
      <c r="IZK236" s="173"/>
      <c r="IZL236" s="173"/>
      <c r="IZM236" s="173"/>
      <c r="IZN236" s="173"/>
      <c r="IZO236" s="173"/>
      <c r="IZP236" s="173"/>
      <c r="IZQ236" s="173"/>
      <c r="IZR236" s="173"/>
      <c r="IZS236" s="173"/>
      <c r="IZT236" s="173"/>
      <c r="IZU236" s="173"/>
      <c r="IZV236" s="173"/>
      <c r="IZW236" s="173"/>
      <c r="IZX236" s="173"/>
      <c r="IZY236" s="173"/>
      <c r="IZZ236" s="173"/>
      <c r="JAA236" s="173"/>
      <c r="JAB236" s="173"/>
      <c r="JAC236" s="173"/>
      <c r="JAD236" s="173"/>
      <c r="JAE236" s="173"/>
      <c r="JAF236" s="173"/>
      <c r="JAG236" s="173"/>
      <c r="JAH236" s="173"/>
      <c r="JAI236" s="173"/>
      <c r="JAJ236" s="173"/>
      <c r="JAK236" s="173"/>
      <c r="JAL236" s="173"/>
      <c r="JAM236" s="173"/>
      <c r="JAN236" s="173"/>
      <c r="JAO236" s="173"/>
      <c r="JAP236" s="173"/>
      <c r="JAQ236" s="173"/>
      <c r="JAR236" s="173"/>
      <c r="JAS236" s="173"/>
      <c r="JAT236" s="173"/>
      <c r="JAU236" s="173"/>
      <c r="JAV236" s="173"/>
      <c r="JAW236" s="173"/>
      <c r="JAX236" s="173"/>
      <c r="JAY236" s="173"/>
      <c r="JAZ236" s="173"/>
      <c r="JBA236" s="173"/>
      <c r="JBB236" s="173"/>
      <c r="JBC236" s="173"/>
      <c r="JBD236" s="173"/>
      <c r="JBE236" s="173"/>
      <c r="JBF236" s="173"/>
      <c r="JBG236" s="173"/>
      <c r="JBH236" s="173"/>
      <c r="JBI236" s="173"/>
      <c r="JBJ236" s="173"/>
      <c r="JBK236" s="173"/>
      <c r="JBL236" s="173"/>
      <c r="JBM236" s="173"/>
      <c r="JBN236" s="173"/>
      <c r="JBO236" s="173"/>
      <c r="JBP236" s="173"/>
      <c r="JBQ236" s="173"/>
      <c r="JBR236" s="173"/>
      <c r="JBS236" s="173"/>
      <c r="JBT236" s="173"/>
      <c r="JBU236" s="173"/>
      <c r="JBV236" s="173"/>
      <c r="JBW236" s="173"/>
      <c r="JBX236" s="173"/>
      <c r="JBY236" s="173"/>
      <c r="JBZ236" s="173"/>
      <c r="JCA236" s="173"/>
      <c r="JCB236" s="173"/>
      <c r="JCC236" s="173"/>
      <c r="JCD236" s="173"/>
      <c r="JCE236" s="173"/>
      <c r="JCF236" s="173"/>
      <c r="JCG236" s="173"/>
      <c r="JCH236" s="173"/>
      <c r="JCI236" s="173"/>
      <c r="JCJ236" s="173"/>
      <c r="JCK236" s="173"/>
      <c r="JCL236" s="173"/>
      <c r="JCM236" s="173"/>
      <c r="JCN236" s="173"/>
      <c r="JCO236" s="173"/>
      <c r="JCP236" s="173"/>
      <c r="JCQ236" s="173"/>
      <c r="JCR236" s="173"/>
      <c r="JCS236" s="173"/>
      <c r="JCT236" s="173"/>
      <c r="JCU236" s="173"/>
      <c r="JCV236" s="173"/>
      <c r="JCW236" s="173"/>
      <c r="JCX236" s="173"/>
      <c r="JCY236" s="173"/>
      <c r="JCZ236" s="173"/>
      <c r="JDA236" s="173"/>
      <c r="JDB236" s="173"/>
      <c r="JDC236" s="173"/>
      <c r="JDD236" s="173"/>
      <c r="JDE236" s="173"/>
      <c r="JDF236" s="173"/>
      <c r="JDG236" s="173"/>
      <c r="JDH236" s="173"/>
      <c r="JDI236" s="173"/>
      <c r="JDJ236" s="173"/>
      <c r="JDK236" s="173"/>
      <c r="JDL236" s="173"/>
      <c r="JDM236" s="173"/>
      <c r="JDN236" s="173"/>
      <c r="JDO236" s="173"/>
      <c r="JDP236" s="173"/>
      <c r="JDQ236" s="173"/>
      <c r="JDR236" s="173"/>
      <c r="JDS236" s="173"/>
      <c r="JDT236" s="173"/>
      <c r="JDU236" s="173"/>
      <c r="JDV236" s="173"/>
      <c r="JDW236" s="173"/>
      <c r="JDX236" s="173"/>
      <c r="JDY236" s="173"/>
      <c r="JDZ236" s="173"/>
      <c r="JEA236" s="173"/>
      <c r="JEB236" s="173"/>
      <c r="JEC236" s="173"/>
      <c r="JED236" s="173"/>
      <c r="JEE236" s="173"/>
      <c r="JEF236" s="173"/>
      <c r="JEG236" s="173"/>
      <c r="JEH236" s="173"/>
      <c r="JEI236" s="173"/>
      <c r="JEJ236" s="173"/>
      <c r="JEK236" s="173"/>
      <c r="JEL236" s="173"/>
      <c r="JEM236" s="173"/>
      <c r="JEN236" s="173"/>
      <c r="JEO236" s="173"/>
      <c r="JEP236" s="173"/>
      <c r="JEQ236" s="173"/>
      <c r="JER236" s="173"/>
      <c r="JES236" s="173"/>
      <c r="JET236" s="173"/>
      <c r="JEU236" s="173"/>
      <c r="JEV236" s="173"/>
      <c r="JEW236" s="173"/>
      <c r="JEX236" s="173"/>
      <c r="JEY236" s="173"/>
      <c r="JEZ236" s="173"/>
      <c r="JFA236" s="173"/>
      <c r="JFB236" s="173"/>
      <c r="JFC236" s="173"/>
      <c r="JFD236" s="173"/>
      <c r="JFE236" s="173"/>
      <c r="JFF236" s="173"/>
      <c r="JFG236" s="173"/>
      <c r="JFH236" s="173"/>
      <c r="JFI236" s="173"/>
      <c r="JFJ236" s="173"/>
      <c r="JFK236" s="173"/>
      <c r="JFL236" s="173"/>
      <c r="JFM236" s="173"/>
      <c r="JFN236" s="173"/>
      <c r="JFO236" s="173"/>
      <c r="JFP236" s="173"/>
      <c r="JFQ236" s="173"/>
      <c r="JFR236" s="173"/>
      <c r="JFS236" s="173"/>
      <c r="JFT236" s="173"/>
      <c r="JFU236" s="173"/>
      <c r="JFV236" s="173"/>
      <c r="JFW236" s="173"/>
      <c r="JFX236" s="173"/>
      <c r="JFY236" s="173"/>
      <c r="JFZ236" s="173"/>
      <c r="JGA236" s="173"/>
      <c r="JGB236" s="173"/>
      <c r="JGC236" s="173"/>
      <c r="JGD236" s="173"/>
      <c r="JGE236" s="173"/>
      <c r="JGF236" s="173"/>
      <c r="JGG236" s="173"/>
      <c r="JGH236" s="173"/>
      <c r="JGI236" s="173"/>
      <c r="JGJ236" s="173"/>
      <c r="JGK236" s="173"/>
      <c r="JGL236" s="173"/>
      <c r="JGM236" s="173"/>
      <c r="JGN236" s="173"/>
      <c r="JGO236" s="173"/>
      <c r="JGP236" s="173"/>
      <c r="JGQ236" s="173"/>
      <c r="JGR236" s="173"/>
      <c r="JGS236" s="173"/>
      <c r="JGT236" s="173"/>
      <c r="JGU236" s="173"/>
      <c r="JGV236" s="173"/>
      <c r="JGW236" s="173"/>
      <c r="JGX236" s="173"/>
      <c r="JGY236" s="173"/>
      <c r="JGZ236" s="173"/>
      <c r="JHA236" s="173"/>
      <c r="JHB236" s="173"/>
      <c r="JHC236" s="173"/>
      <c r="JHD236" s="173"/>
      <c r="JHE236" s="173"/>
      <c r="JHF236" s="173"/>
      <c r="JHG236" s="173"/>
      <c r="JHH236" s="173"/>
      <c r="JHI236" s="173"/>
      <c r="JHJ236" s="173"/>
      <c r="JHK236" s="173"/>
      <c r="JHL236" s="173"/>
      <c r="JHM236" s="173"/>
      <c r="JHN236" s="173"/>
      <c r="JHO236" s="173"/>
      <c r="JHP236" s="173"/>
      <c r="JHQ236" s="173"/>
      <c r="JHR236" s="173"/>
      <c r="JHS236" s="173"/>
      <c r="JHT236" s="173"/>
      <c r="JHU236" s="173"/>
      <c r="JHV236" s="173"/>
      <c r="JHW236" s="173"/>
      <c r="JHX236" s="173"/>
      <c r="JHY236" s="173"/>
      <c r="JHZ236" s="173"/>
      <c r="JIA236" s="173"/>
      <c r="JIB236" s="173"/>
      <c r="JIC236" s="173"/>
      <c r="JID236" s="173"/>
      <c r="JIE236" s="173"/>
      <c r="JIF236" s="173"/>
      <c r="JIG236" s="173"/>
      <c r="JIH236" s="173"/>
      <c r="JII236" s="173"/>
      <c r="JIJ236" s="173"/>
      <c r="JIK236" s="173"/>
      <c r="JIL236" s="173"/>
      <c r="JIM236" s="173"/>
      <c r="JIN236" s="173"/>
      <c r="JIO236" s="173"/>
      <c r="JIP236" s="173"/>
      <c r="JIQ236" s="173"/>
      <c r="JIR236" s="173"/>
      <c r="JIS236" s="173"/>
      <c r="JIT236" s="173"/>
      <c r="JIU236" s="173"/>
      <c r="JIV236" s="173"/>
      <c r="JIW236" s="173"/>
      <c r="JIX236" s="173"/>
      <c r="JIY236" s="173"/>
      <c r="JIZ236" s="173"/>
      <c r="JJA236" s="173"/>
      <c r="JJB236" s="173"/>
      <c r="JJC236" s="173"/>
      <c r="JJD236" s="173"/>
      <c r="JJE236" s="173"/>
      <c r="JJF236" s="173"/>
      <c r="JJG236" s="173"/>
      <c r="JJH236" s="173"/>
      <c r="JJI236" s="173"/>
      <c r="JJJ236" s="173"/>
      <c r="JJK236" s="173"/>
      <c r="JJL236" s="173"/>
      <c r="JJM236" s="173"/>
      <c r="JJN236" s="173"/>
      <c r="JJO236" s="173"/>
      <c r="JJP236" s="173"/>
      <c r="JJQ236" s="173"/>
      <c r="JJR236" s="173"/>
      <c r="JJS236" s="173"/>
      <c r="JJT236" s="173"/>
      <c r="JJU236" s="173"/>
      <c r="JJV236" s="173"/>
      <c r="JJW236" s="173"/>
      <c r="JJX236" s="173"/>
      <c r="JJY236" s="173"/>
      <c r="JJZ236" s="173"/>
      <c r="JKA236" s="173"/>
      <c r="JKB236" s="173"/>
      <c r="JKC236" s="173"/>
      <c r="JKD236" s="173"/>
      <c r="JKE236" s="173"/>
      <c r="JKF236" s="173"/>
      <c r="JKG236" s="173"/>
      <c r="JKH236" s="173"/>
      <c r="JKI236" s="173"/>
      <c r="JKJ236" s="173"/>
      <c r="JKK236" s="173"/>
      <c r="JKL236" s="173"/>
      <c r="JKM236" s="173"/>
      <c r="JKN236" s="173"/>
      <c r="JKO236" s="173"/>
      <c r="JKP236" s="173"/>
      <c r="JKQ236" s="173"/>
      <c r="JKR236" s="173"/>
      <c r="JKS236" s="173"/>
      <c r="JKT236" s="173"/>
      <c r="JKU236" s="173"/>
      <c r="JKV236" s="173"/>
      <c r="JKW236" s="173"/>
      <c r="JKX236" s="173"/>
      <c r="JKY236" s="173"/>
      <c r="JKZ236" s="173"/>
      <c r="JLA236" s="173"/>
      <c r="JLB236" s="173"/>
      <c r="JLC236" s="173"/>
      <c r="JLD236" s="173"/>
      <c r="JLE236" s="173"/>
      <c r="JLF236" s="173"/>
      <c r="JLG236" s="173"/>
      <c r="JLH236" s="173"/>
      <c r="JLI236" s="173"/>
      <c r="JLJ236" s="173"/>
      <c r="JLK236" s="173"/>
      <c r="JLL236" s="173"/>
      <c r="JLM236" s="173"/>
      <c r="JLN236" s="173"/>
      <c r="JLO236" s="173"/>
      <c r="JLP236" s="173"/>
      <c r="JLQ236" s="173"/>
      <c r="JLR236" s="173"/>
      <c r="JLS236" s="173"/>
      <c r="JLT236" s="173"/>
      <c r="JLU236" s="173"/>
      <c r="JLV236" s="173"/>
      <c r="JLW236" s="173"/>
      <c r="JLX236" s="173"/>
      <c r="JLY236" s="173"/>
      <c r="JLZ236" s="173"/>
      <c r="JMA236" s="173"/>
      <c r="JMB236" s="173"/>
      <c r="JMC236" s="173"/>
      <c r="JMD236" s="173"/>
      <c r="JME236" s="173"/>
      <c r="JMF236" s="173"/>
      <c r="JMG236" s="173"/>
      <c r="JMH236" s="173"/>
      <c r="JMI236" s="173"/>
      <c r="JMJ236" s="173"/>
      <c r="JMK236" s="173"/>
      <c r="JML236" s="173"/>
      <c r="JMM236" s="173"/>
      <c r="JMN236" s="173"/>
      <c r="JMO236" s="173"/>
      <c r="JMP236" s="173"/>
      <c r="JMQ236" s="173"/>
      <c r="JMR236" s="173"/>
      <c r="JMS236" s="173"/>
      <c r="JMT236" s="173"/>
      <c r="JMU236" s="173"/>
      <c r="JMV236" s="173"/>
      <c r="JMW236" s="173"/>
      <c r="JMX236" s="173"/>
      <c r="JMY236" s="173"/>
      <c r="JMZ236" s="173"/>
      <c r="JNA236" s="173"/>
      <c r="JNB236" s="173"/>
      <c r="JNC236" s="173"/>
      <c r="JND236" s="173"/>
      <c r="JNE236" s="173"/>
      <c r="JNF236" s="173"/>
      <c r="JNG236" s="173"/>
      <c r="JNH236" s="173"/>
      <c r="JNI236" s="173"/>
      <c r="JNJ236" s="173"/>
      <c r="JNK236" s="173"/>
      <c r="JNL236" s="173"/>
      <c r="JNM236" s="173"/>
      <c r="JNN236" s="173"/>
      <c r="JNO236" s="173"/>
      <c r="JNP236" s="173"/>
      <c r="JNQ236" s="173"/>
      <c r="JNR236" s="173"/>
      <c r="JNS236" s="173"/>
      <c r="JNT236" s="173"/>
      <c r="JNU236" s="173"/>
      <c r="JNV236" s="173"/>
      <c r="JNW236" s="173"/>
      <c r="JNX236" s="173"/>
      <c r="JNY236" s="173"/>
      <c r="JNZ236" s="173"/>
      <c r="JOA236" s="173"/>
      <c r="JOB236" s="173"/>
      <c r="JOC236" s="173"/>
      <c r="JOD236" s="173"/>
      <c r="JOE236" s="173"/>
      <c r="JOF236" s="173"/>
      <c r="JOG236" s="173"/>
      <c r="JOH236" s="173"/>
      <c r="JOI236" s="173"/>
      <c r="JOJ236" s="173"/>
      <c r="JOK236" s="173"/>
      <c r="JOL236" s="173"/>
      <c r="JOM236" s="173"/>
      <c r="JON236" s="173"/>
      <c r="JOO236" s="173"/>
      <c r="JOP236" s="173"/>
      <c r="JOQ236" s="173"/>
      <c r="JOR236" s="173"/>
      <c r="JOS236" s="173"/>
      <c r="JOT236" s="173"/>
      <c r="JOU236" s="173"/>
      <c r="JOV236" s="173"/>
      <c r="JOW236" s="173"/>
      <c r="JOX236" s="173"/>
      <c r="JOY236" s="173"/>
      <c r="JOZ236" s="173"/>
      <c r="JPA236" s="173"/>
      <c r="JPB236" s="173"/>
      <c r="JPC236" s="173"/>
      <c r="JPD236" s="173"/>
      <c r="JPE236" s="173"/>
      <c r="JPF236" s="173"/>
      <c r="JPG236" s="173"/>
      <c r="JPH236" s="173"/>
      <c r="JPI236" s="173"/>
      <c r="JPJ236" s="173"/>
      <c r="JPK236" s="173"/>
      <c r="JPL236" s="173"/>
      <c r="JPM236" s="173"/>
      <c r="JPN236" s="173"/>
      <c r="JPO236" s="173"/>
      <c r="JPP236" s="173"/>
      <c r="JPQ236" s="173"/>
      <c r="JPR236" s="173"/>
      <c r="JPS236" s="173"/>
      <c r="JPT236" s="173"/>
      <c r="JPU236" s="173"/>
      <c r="JPV236" s="173"/>
      <c r="JPW236" s="173"/>
      <c r="JPX236" s="173"/>
      <c r="JPY236" s="173"/>
      <c r="JPZ236" s="173"/>
      <c r="JQA236" s="173"/>
      <c r="JQB236" s="173"/>
      <c r="JQC236" s="173"/>
      <c r="JQD236" s="173"/>
      <c r="JQE236" s="173"/>
      <c r="JQF236" s="173"/>
      <c r="JQG236" s="173"/>
      <c r="JQH236" s="173"/>
      <c r="JQI236" s="173"/>
      <c r="JQJ236" s="173"/>
      <c r="JQK236" s="173"/>
      <c r="JQL236" s="173"/>
      <c r="JQM236" s="173"/>
      <c r="JQN236" s="173"/>
      <c r="JQO236" s="173"/>
      <c r="JQP236" s="173"/>
      <c r="JQQ236" s="173"/>
      <c r="JQR236" s="173"/>
      <c r="JQS236" s="173"/>
      <c r="JQT236" s="173"/>
      <c r="JQU236" s="173"/>
      <c r="JQV236" s="173"/>
      <c r="JQW236" s="173"/>
      <c r="JQX236" s="173"/>
      <c r="JQY236" s="173"/>
      <c r="JQZ236" s="173"/>
      <c r="JRA236" s="173"/>
      <c r="JRB236" s="173"/>
      <c r="JRC236" s="173"/>
      <c r="JRD236" s="173"/>
      <c r="JRE236" s="173"/>
      <c r="JRF236" s="173"/>
      <c r="JRG236" s="173"/>
      <c r="JRH236" s="173"/>
      <c r="JRI236" s="173"/>
      <c r="JRJ236" s="173"/>
      <c r="JRK236" s="173"/>
      <c r="JRL236" s="173"/>
      <c r="JRM236" s="173"/>
      <c r="JRN236" s="173"/>
      <c r="JRO236" s="173"/>
      <c r="JRP236" s="173"/>
      <c r="JRQ236" s="173"/>
      <c r="JRR236" s="173"/>
      <c r="JRS236" s="173"/>
      <c r="JRT236" s="173"/>
      <c r="JRU236" s="173"/>
      <c r="JRV236" s="173"/>
      <c r="JRW236" s="173"/>
      <c r="JRX236" s="173"/>
      <c r="JRY236" s="173"/>
      <c r="JRZ236" s="173"/>
      <c r="JSA236" s="173"/>
      <c r="JSB236" s="173"/>
      <c r="JSC236" s="173"/>
      <c r="JSD236" s="173"/>
      <c r="JSE236" s="173"/>
      <c r="JSF236" s="173"/>
      <c r="JSG236" s="173"/>
      <c r="JSH236" s="173"/>
      <c r="JSI236" s="173"/>
      <c r="JSJ236" s="173"/>
      <c r="JSK236" s="173"/>
      <c r="JSL236" s="173"/>
      <c r="JSM236" s="173"/>
      <c r="JSN236" s="173"/>
      <c r="JSO236" s="173"/>
      <c r="JSP236" s="173"/>
      <c r="JSQ236" s="173"/>
      <c r="JSR236" s="173"/>
      <c r="JSS236" s="173"/>
      <c r="JST236" s="173"/>
      <c r="JSU236" s="173"/>
      <c r="JSV236" s="173"/>
      <c r="JSW236" s="173"/>
      <c r="JSX236" s="173"/>
      <c r="JSY236" s="173"/>
      <c r="JSZ236" s="173"/>
      <c r="JTA236" s="173"/>
      <c r="JTB236" s="173"/>
      <c r="JTC236" s="173"/>
      <c r="JTD236" s="173"/>
      <c r="JTE236" s="173"/>
      <c r="JTF236" s="173"/>
      <c r="JTG236" s="173"/>
      <c r="JTH236" s="173"/>
      <c r="JTI236" s="173"/>
      <c r="JTJ236" s="173"/>
      <c r="JTK236" s="173"/>
      <c r="JTL236" s="173"/>
      <c r="JTM236" s="173"/>
      <c r="JTN236" s="173"/>
      <c r="JTO236" s="173"/>
      <c r="JTP236" s="173"/>
      <c r="JTQ236" s="173"/>
      <c r="JTR236" s="173"/>
      <c r="JTS236" s="173"/>
      <c r="JTT236" s="173"/>
      <c r="JTU236" s="173"/>
      <c r="JTV236" s="173"/>
      <c r="JTW236" s="173"/>
      <c r="JTX236" s="173"/>
      <c r="JTY236" s="173"/>
      <c r="JTZ236" s="173"/>
      <c r="JUA236" s="173"/>
      <c r="JUB236" s="173"/>
      <c r="JUC236" s="173"/>
      <c r="JUD236" s="173"/>
      <c r="JUE236" s="173"/>
      <c r="JUF236" s="173"/>
      <c r="JUG236" s="173"/>
      <c r="JUH236" s="173"/>
      <c r="JUI236" s="173"/>
      <c r="JUJ236" s="173"/>
      <c r="JUK236" s="173"/>
      <c r="JUL236" s="173"/>
      <c r="JUM236" s="173"/>
      <c r="JUN236" s="173"/>
      <c r="JUO236" s="173"/>
      <c r="JUP236" s="173"/>
      <c r="JUQ236" s="173"/>
      <c r="JUR236" s="173"/>
      <c r="JUS236" s="173"/>
      <c r="JUT236" s="173"/>
      <c r="JUU236" s="173"/>
      <c r="JUV236" s="173"/>
      <c r="JUW236" s="173"/>
      <c r="JUX236" s="173"/>
      <c r="JUY236" s="173"/>
      <c r="JUZ236" s="173"/>
      <c r="JVA236" s="173"/>
      <c r="JVB236" s="173"/>
      <c r="JVC236" s="173"/>
      <c r="JVD236" s="173"/>
      <c r="JVE236" s="173"/>
      <c r="JVF236" s="173"/>
      <c r="JVG236" s="173"/>
      <c r="JVH236" s="173"/>
      <c r="JVI236" s="173"/>
      <c r="JVJ236" s="173"/>
      <c r="JVK236" s="173"/>
      <c r="JVL236" s="173"/>
      <c r="JVM236" s="173"/>
      <c r="JVN236" s="173"/>
      <c r="JVO236" s="173"/>
      <c r="JVP236" s="173"/>
      <c r="JVQ236" s="173"/>
      <c r="JVR236" s="173"/>
      <c r="JVS236" s="173"/>
      <c r="JVT236" s="173"/>
      <c r="JVU236" s="173"/>
      <c r="JVV236" s="173"/>
      <c r="JVW236" s="173"/>
      <c r="JVX236" s="173"/>
      <c r="JVY236" s="173"/>
      <c r="JVZ236" s="173"/>
      <c r="JWA236" s="173"/>
      <c r="JWB236" s="173"/>
      <c r="JWC236" s="173"/>
      <c r="JWD236" s="173"/>
      <c r="JWE236" s="173"/>
      <c r="JWF236" s="173"/>
      <c r="JWG236" s="173"/>
      <c r="JWH236" s="173"/>
      <c r="JWI236" s="173"/>
      <c r="JWJ236" s="173"/>
      <c r="JWK236" s="173"/>
      <c r="JWL236" s="173"/>
      <c r="JWM236" s="173"/>
      <c r="JWN236" s="173"/>
      <c r="JWO236" s="173"/>
      <c r="JWP236" s="173"/>
      <c r="JWQ236" s="173"/>
      <c r="JWR236" s="173"/>
      <c r="JWS236" s="173"/>
      <c r="JWT236" s="173"/>
      <c r="JWU236" s="173"/>
      <c r="JWV236" s="173"/>
      <c r="JWW236" s="173"/>
      <c r="JWX236" s="173"/>
      <c r="JWY236" s="173"/>
      <c r="JWZ236" s="173"/>
      <c r="JXA236" s="173"/>
      <c r="JXB236" s="173"/>
      <c r="JXC236" s="173"/>
      <c r="JXD236" s="173"/>
      <c r="JXE236" s="173"/>
      <c r="JXF236" s="173"/>
      <c r="JXG236" s="173"/>
      <c r="JXH236" s="173"/>
      <c r="JXI236" s="173"/>
      <c r="JXJ236" s="173"/>
      <c r="JXK236" s="173"/>
      <c r="JXL236" s="173"/>
      <c r="JXM236" s="173"/>
      <c r="JXN236" s="173"/>
      <c r="JXO236" s="173"/>
      <c r="JXP236" s="173"/>
      <c r="JXQ236" s="173"/>
      <c r="JXR236" s="173"/>
      <c r="JXS236" s="173"/>
      <c r="JXT236" s="173"/>
      <c r="JXU236" s="173"/>
      <c r="JXV236" s="173"/>
      <c r="JXW236" s="173"/>
      <c r="JXX236" s="173"/>
      <c r="JXY236" s="173"/>
      <c r="JXZ236" s="173"/>
      <c r="JYA236" s="173"/>
      <c r="JYB236" s="173"/>
      <c r="JYC236" s="173"/>
      <c r="JYD236" s="173"/>
      <c r="JYE236" s="173"/>
      <c r="JYF236" s="173"/>
      <c r="JYG236" s="173"/>
      <c r="JYH236" s="173"/>
      <c r="JYI236" s="173"/>
      <c r="JYJ236" s="173"/>
      <c r="JYK236" s="173"/>
      <c r="JYL236" s="173"/>
      <c r="JYM236" s="173"/>
      <c r="JYN236" s="173"/>
      <c r="JYO236" s="173"/>
      <c r="JYP236" s="173"/>
      <c r="JYQ236" s="173"/>
      <c r="JYR236" s="173"/>
      <c r="JYS236" s="173"/>
      <c r="JYT236" s="173"/>
      <c r="JYU236" s="173"/>
      <c r="JYV236" s="173"/>
      <c r="JYW236" s="173"/>
      <c r="JYX236" s="173"/>
      <c r="JYY236" s="173"/>
      <c r="JYZ236" s="173"/>
      <c r="JZA236" s="173"/>
      <c r="JZB236" s="173"/>
      <c r="JZC236" s="173"/>
      <c r="JZD236" s="173"/>
      <c r="JZE236" s="173"/>
      <c r="JZF236" s="173"/>
      <c r="JZG236" s="173"/>
      <c r="JZH236" s="173"/>
      <c r="JZI236" s="173"/>
      <c r="JZJ236" s="173"/>
      <c r="JZK236" s="173"/>
      <c r="JZL236" s="173"/>
      <c r="JZM236" s="173"/>
      <c r="JZN236" s="173"/>
      <c r="JZO236" s="173"/>
      <c r="JZP236" s="173"/>
      <c r="JZQ236" s="173"/>
      <c r="JZR236" s="173"/>
      <c r="JZS236" s="173"/>
      <c r="JZT236" s="173"/>
      <c r="JZU236" s="173"/>
      <c r="JZV236" s="173"/>
      <c r="JZW236" s="173"/>
      <c r="JZX236" s="173"/>
      <c r="JZY236" s="173"/>
      <c r="JZZ236" s="173"/>
      <c r="KAA236" s="173"/>
      <c r="KAB236" s="173"/>
      <c r="KAC236" s="173"/>
      <c r="KAD236" s="173"/>
      <c r="KAE236" s="173"/>
      <c r="KAF236" s="173"/>
      <c r="KAG236" s="173"/>
      <c r="KAH236" s="173"/>
      <c r="KAI236" s="173"/>
      <c r="KAJ236" s="173"/>
      <c r="KAK236" s="173"/>
      <c r="KAL236" s="173"/>
      <c r="KAM236" s="173"/>
      <c r="KAN236" s="173"/>
      <c r="KAO236" s="173"/>
      <c r="KAP236" s="173"/>
      <c r="KAQ236" s="173"/>
      <c r="KAR236" s="173"/>
      <c r="KAS236" s="173"/>
      <c r="KAT236" s="173"/>
      <c r="KAU236" s="173"/>
      <c r="KAV236" s="173"/>
      <c r="KAW236" s="173"/>
      <c r="KAX236" s="173"/>
      <c r="KAY236" s="173"/>
      <c r="KAZ236" s="173"/>
      <c r="KBA236" s="173"/>
      <c r="KBB236" s="173"/>
      <c r="KBC236" s="173"/>
      <c r="KBD236" s="173"/>
      <c r="KBE236" s="173"/>
      <c r="KBF236" s="173"/>
      <c r="KBG236" s="173"/>
      <c r="KBH236" s="173"/>
      <c r="KBI236" s="173"/>
      <c r="KBJ236" s="173"/>
      <c r="KBK236" s="173"/>
      <c r="KBL236" s="173"/>
      <c r="KBM236" s="173"/>
      <c r="KBN236" s="173"/>
      <c r="KBO236" s="173"/>
      <c r="KBP236" s="173"/>
      <c r="KBQ236" s="173"/>
      <c r="KBR236" s="173"/>
      <c r="KBS236" s="173"/>
      <c r="KBT236" s="173"/>
      <c r="KBU236" s="173"/>
      <c r="KBV236" s="173"/>
      <c r="KBW236" s="173"/>
      <c r="KBX236" s="173"/>
      <c r="KBY236" s="173"/>
      <c r="KBZ236" s="173"/>
      <c r="KCA236" s="173"/>
      <c r="KCB236" s="173"/>
      <c r="KCC236" s="173"/>
      <c r="KCD236" s="173"/>
      <c r="KCE236" s="173"/>
      <c r="KCF236" s="173"/>
      <c r="KCG236" s="173"/>
      <c r="KCH236" s="173"/>
      <c r="KCI236" s="173"/>
      <c r="KCJ236" s="173"/>
      <c r="KCK236" s="173"/>
      <c r="KCL236" s="173"/>
      <c r="KCM236" s="173"/>
      <c r="KCN236" s="173"/>
      <c r="KCO236" s="173"/>
      <c r="KCP236" s="173"/>
      <c r="KCQ236" s="173"/>
      <c r="KCR236" s="173"/>
      <c r="KCS236" s="173"/>
      <c r="KCT236" s="173"/>
      <c r="KCU236" s="173"/>
      <c r="KCV236" s="173"/>
      <c r="KCW236" s="173"/>
      <c r="KCX236" s="173"/>
      <c r="KCY236" s="173"/>
      <c r="KCZ236" s="173"/>
      <c r="KDA236" s="173"/>
      <c r="KDB236" s="173"/>
      <c r="KDC236" s="173"/>
      <c r="KDD236" s="173"/>
      <c r="KDE236" s="173"/>
      <c r="KDF236" s="173"/>
      <c r="KDG236" s="173"/>
      <c r="KDH236" s="173"/>
      <c r="KDI236" s="173"/>
      <c r="KDJ236" s="173"/>
      <c r="KDK236" s="173"/>
      <c r="KDL236" s="173"/>
      <c r="KDM236" s="173"/>
      <c r="KDN236" s="173"/>
      <c r="KDO236" s="173"/>
      <c r="KDP236" s="173"/>
      <c r="KDQ236" s="173"/>
      <c r="KDR236" s="173"/>
      <c r="KDS236" s="173"/>
      <c r="KDT236" s="173"/>
      <c r="KDU236" s="173"/>
      <c r="KDV236" s="173"/>
      <c r="KDW236" s="173"/>
      <c r="KDX236" s="173"/>
      <c r="KDY236" s="173"/>
      <c r="KDZ236" s="173"/>
      <c r="KEA236" s="173"/>
      <c r="KEB236" s="173"/>
      <c r="KEC236" s="173"/>
      <c r="KED236" s="173"/>
      <c r="KEE236" s="173"/>
      <c r="KEF236" s="173"/>
      <c r="KEG236" s="173"/>
      <c r="KEH236" s="173"/>
      <c r="KEI236" s="173"/>
      <c r="KEJ236" s="173"/>
      <c r="KEK236" s="173"/>
      <c r="KEL236" s="173"/>
      <c r="KEM236" s="173"/>
      <c r="KEN236" s="173"/>
      <c r="KEO236" s="173"/>
      <c r="KEP236" s="173"/>
      <c r="KEQ236" s="173"/>
      <c r="KER236" s="173"/>
      <c r="KES236" s="173"/>
      <c r="KET236" s="173"/>
      <c r="KEU236" s="173"/>
      <c r="KEV236" s="173"/>
      <c r="KEW236" s="173"/>
      <c r="KEX236" s="173"/>
      <c r="KEY236" s="173"/>
      <c r="KEZ236" s="173"/>
      <c r="KFA236" s="173"/>
      <c r="KFB236" s="173"/>
      <c r="KFC236" s="173"/>
      <c r="KFD236" s="173"/>
      <c r="KFE236" s="173"/>
      <c r="KFF236" s="173"/>
      <c r="KFG236" s="173"/>
      <c r="KFH236" s="173"/>
      <c r="KFI236" s="173"/>
      <c r="KFJ236" s="173"/>
      <c r="KFK236" s="173"/>
      <c r="KFL236" s="173"/>
      <c r="KFM236" s="173"/>
      <c r="KFN236" s="173"/>
      <c r="KFO236" s="173"/>
      <c r="KFP236" s="173"/>
      <c r="KFQ236" s="173"/>
      <c r="KFR236" s="173"/>
      <c r="KFS236" s="173"/>
      <c r="KFT236" s="173"/>
      <c r="KFU236" s="173"/>
      <c r="KFV236" s="173"/>
      <c r="KFW236" s="173"/>
      <c r="KFX236" s="173"/>
      <c r="KFY236" s="173"/>
      <c r="KFZ236" s="173"/>
      <c r="KGA236" s="173"/>
      <c r="KGB236" s="173"/>
      <c r="KGC236" s="173"/>
      <c r="KGD236" s="173"/>
      <c r="KGE236" s="173"/>
      <c r="KGF236" s="173"/>
      <c r="KGG236" s="173"/>
      <c r="KGH236" s="173"/>
      <c r="KGI236" s="173"/>
      <c r="KGJ236" s="173"/>
      <c r="KGK236" s="173"/>
      <c r="KGL236" s="173"/>
      <c r="KGM236" s="173"/>
      <c r="KGN236" s="173"/>
      <c r="KGO236" s="173"/>
      <c r="KGP236" s="173"/>
      <c r="KGQ236" s="173"/>
      <c r="KGR236" s="173"/>
      <c r="KGS236" s="173"/>
      <c r="KGT236" s="173"/>
      <c r="KGU236" s="173"/>
      <c r="KGV236" s="173"/>
      <c r="KGW236" s="173"/>
      <c r="KGX236" s="173"/>
      <c r="KGY236" s="173"/>
      <c r="KGZ236" s="173"/>
      <c r="KHA236" s="173"/>
      <c r="KHB236" s="173"/>
      <c r="KHC236" s="173"/>
      <c r="KHD236" s="173"/>
      <c r="KHE236" s="173"/>
      <c r="KHF236" s="173"/>
      <c r="KHG236" s="173"/>
      <c r="KHH236" s="173"/>
      <c r="KHI236" s="173"/>
      <c r="KHJ236" s="173"/>
      <c r="KHK236" s="173"/>
      <c r="KHL236" s="173"/>
      <c r="KHM236" s="173"/>
      <c r="KHN236" s="173"/>
      <c r="KHO236" s="173"/>
      <c r="KHP236" s="173"/>
      <c r="KHQ236" s="173"/>
      <c r="KHR236" s="173"/>
      <c r="KHS236" s="173"/>
      <c r="KHT236" s="173"/>
      <c r="KHU236" s="173"/>
      <c r="KHV236" s="173"/>
      <c r="KHW236" s="173"/>
      <c r="KHX236" s="173"/>
      <c r="KHY236" s="173"/>
      <c r="KHZ236" s="173"/>
      <c r="KIA236" s="173"/>
      <c r="KIB236" s="173"/>
      <c r="KIC236" s="173"/>
      <c r="KID236" s="173"/>
      <c r="KIE236" s="173"/>
      <c r="KIF236" s="173"/>
      <c r="KIG236" s="173"/>
      <c r="KIH236" s="173"/>
      <c r="KII236" s="173"/>
      <c r="KIJ236" s="173"/>
      <c r="KIK236" s="173"/>
      <c r="KIL236" s="173"/>
      <c r="KIM236" s="173"/>
      <c r="KIN236" s="173"/>
      <c r="KIO236" s="173"/>
      <c r="KIP236" s="173"/>
      <c r="KIQ236" s="173"/>
      <c r="KIR236" s="173"/>
      <c r="KIS236" s="173"/>
      <c r="KIT236" s="173"/>
      <c r="KIU236" s="173"/>
      <c r="KIV236" s="173"/>
      <c r="KIW236" s="173"/>
      <c r="KIX236" s="173"/>
      <c r="KIY236" s="173"/>
      <c r="KIZ236" s="173"/>
      <c r="KJA236" s="173"/>
      <c r="KJB236" s="173"/>
      <c r="KJC236" s="173"/>
      <c r="KJD236" s="173"/>
      <c r="KJE236" s="173"/>
      <c r="KJF236" s="173"/>
      <c r="KJG236" s="173"/>
      <c r="KJH236" s="173"/>
      <c r="KJI236" s="173"/>
      <c r="KJJ236" s="173"/>
      <c r="KJK236" s="173"/>
      <c r="KJL236" s="173"/>
      <c r="KJM236" s="173"/>
      <c r="KJN236" s="173"/>
      <c r="KJO236" s="173"/>
      <c r="KJP236" s="173"/>
      <c r="KJQ236" s="173"/>
      <c r="KJR236" s="173"/>
      <c r="KJS236" s="173"/>
      <c r="KJT236" s="173"/>
      <c r="KJU236" s="173"/>
      <c r="KJV236" s="173"/>
      <c r="KJW236" s="173"/>
      <c r="KJX236" s="173"/>
      <c r="KJY236" s="173"/>
      <c r="KJZ236" s="173"/>
      <c r="KKA236" s="173"/>
      <c r="KKB236" s="173"/>
      <c r="KKC236" s="173"/>
      <c r="KKD236" s="173"/>
      <c r="KKE236" s="173"/>
      <c r="KKF236" s="173"/>
      <c r="KKG236" s="173"/>
      <c r="KKH236" s="173"/>
      <c r="KKI236" s="173"/>
      <c r="KKJ236" s="173"/>
      <c r="KKK236" s="173"/>
      <c r="KKL236" s="173"/>
      <c r="KKM236" s="173"/>
      <c r="KKN236" s="173"/>
      <c r="KKO236" s="173"/>
      <c r="KKP236" s="173"/>
      <c r="KKQ236" s="173"/>
      <c r="KKR236" s="173"/>
      <c r="KKS236" s="173"/>
      <c r="KKT236" s="173"/>
      <c r="KKU236" s="173"/>
      <c r="KKV236" s="173"/>
      <c r="KKW236" s="173"/>
      <c r="KKX236" s="173"/>
      <c r="KKY236" s="173"/>
      <c r="KKZ236" s="173"/>
      <c r="KLA236" s="173"/>
      <c r="KLB236" s="173"/>
      <c r="KLC236" s="173"/>
      <c r="KLD236" s="173"/>
      <c r="KLE236" s="173"/>
      <c r="KLF236" s="173"/>
      <c r="KLG236" s="173"/>
      <c r="KLH236" s="173"/>
      <c r="KLI236" s="173"/>
      <c r="KLJ236" s="173"/>
      <c r="KLK236" s="173"/>
      <c r="KLL236" s="173"/>
      <c r="KLM236" s="173"/>
      <c r="KLN236" s="173"/>
      <c r="KLO236" s="173"/>
      <c r="KLP236" s="173"/>
      <c r="KLQ236" s="173"/>
      <c r="KLR236" s="173"/>
      <c r="KLS236" s="173"/>
      <c r="KLT236" s="173"/>
      <c r="KLU236" s="173"/>
      <c r="KLV236" s="173"/>
      <c r="KLW236" s="173"/>
      <c r="KLX236" s="173"/>
      <c r="KLY236" s="173"/>
      <c r="KLZ236" s="173"/>
      <c r="KMA236" s="173"/>
      <c r="KMB236" s="173"/>
      <c r="KMC236" s="173"/>
      <c r="KMD236" s="173"/>
      <c r="KME236" s="173"/>
      <c r="KMF236" s="173"/>
      <c r="KMG236" s="173"/>
      <c r="KMH236" s="173"/>
      <c r="KMI236" s="173"/>
      <c r="KMJ236" s="173"/>
      <c r="KMK236" s="173"/>
      <c r="KML236" s="173"/>
      <c r="KMM236" s="173"/>
      <c r="KMN236" s="173"/>
      <c r="KMO236" s="173"/>
      <c r="KMP236" s="173"/>
      <c r="KMQ236" s="173"/>
      <c r="KMR236" s="173"/>
      <c r="KMS236" s="173"/>
      <c r="KMT236" s="173"/>
      <c r="KMU236" s="173"/>
      <c r="KMV236" s="173"/>
      <c r="KMW236" s="173"/>
      <c r="KMX236" s="173"/>
      <c r="KMY236" s="173"/>
      <c r="KMZ236" s="173"/>
      <c r="KNA236" s="173"/>
      <c r="KNB236" s="173"/>
      <c r="KNC236" s="173"/>
      <c r="KND236" s="173"/>
      <c r="KNE236" s="173"/>
      <c r="KNF236" s="173"/>
      <c r="KNG236" s="173"/>
      <c r="KNH236" s="173"/>
      <c r="KNI236" s="173"/>
      <c r="KNJ236" s="173"/>
      <c r="KNK236" s="173"/>
      <c r="KNL236" s="173"/>
      <c r="KNM236" s="173"/>
      <c r="KNN236" s="173"/>
      <c r="KNO236" s="173"/>
      <c r="KNP236" s="173"/>
      <c r="KNQ236" s="173"/>
      <c r="KNR236" s="173"/>
      <c r="KNS236" s="173"/>
      <c r="KNT236" s="173"/>
      <c r="KNU236" s="173"/>
      <c r="KNV236" s="173"/>
      <c r="KNW236" s="173"/>
      <c r="KNX236" s="173"/>
      <c r="KNY236" s="173"/>
      <c r="KNZ236" s="173"/>
      <c r="KOA236" s="173"/>
      <c r="KOB236" s="173"/>
      <c r="KOC236" s="173"/>
      <c r="KOD236" s="173"/>
      <c r="KOE236" s="173"/>
      <c r="KOF236" s="173"/>
      <c r="KOG236" s="173"/>
      <c r="KOH236" s="173"/>
      <c r="KOI236" s="173"/>
      <c r="KOJ236" s="173"/>
      <c r="KOK236" s="173"/>
      <c r="KOL236" s="173"/>
      <c r="KOM236" s="173"/>
      <c r="KON236" s="173"/>
      <c r="KOO236" s="173"/>
      <c r="KOP236" s="173"/>
      <c r="KOQ236" s="173"/>
      <c r="KOR236" s="173"/>
      <c r="KOS236" s="173"/>
      <c r="KOT236" s="173"/>
      <c r="KOU236" s="173"/>
      <c r="KOV236" s="173"/>
      <c r="KOW236" s="173"/>
      <c r="KOX236" s="173"/>
      <c r="KOY236" s="173"/>
      <c r="KOZ236" s="173"/>
      <c r="KPA236" s="173"/>
      <c r="KPB236" s="173"/>
      <c r="KPC236" s="173"/>
      <c r="KPD236" s="173"/>
      <c r="KPE236" s="173"/>
      <c r="KPF236" s="173"/>
      <c r="KPG236" s="173"/>
      <c r="KPH236" s="173"/>
      <c r="KPI236" s="173"/>
      <c r="KPJ236" s="173"/>
      <c r="KPK236" s="173"/>
      <c r="KPL236" s="173"/>
      <c r="KPM236" s="173"/>
      <c r="KPN236" s="173"/>
      <c r="KPO236" s="173"/>
      <c r="KPP236" s="173"/>
      <c r="KPQ236" s="173"/>
      <c r="KPR236" s="173"/>
      <c r="KPS236" s="173"/>
      <c r="KPT236" s="173"/>
      <c r="KPU236" s="173"/>
      <c r="KPV236" s="173"/>
      <c r="KPW236" s="173"/>
      <c r="KPX236" s="173"/>
      <c r="KPY236" s="173"/>
      <c r="KPZ236" s="173"/>
      <c r="KQA236" s="173"/>
      <c r="KQB236" s="173"/>
      <c r="KQC236" s="173"/>
      <c r="KQD236" s="173"/>
      <c r="KQE236" s="173"/>
      <c r="KQF236" s="173"/>
      <c r="KQG236" s="173"/>
      <c r="KQH236" s="173"/>
      <c r="KQI236" s="173"/>
      <c r="KQJ236" s="173"/>
      <c r="KQK236" s="173"/>
      <c r="KQL236" s="173"/>
      <c r="KQM236" s="173"/>
      <c r="KQN236" s="173"/>
      <c r="KQO236" s="173"/>
      <c r="KQP236" s="173"/>
      <c r="KQQ236" s="173"/>
      <c r="KQR236" s="173"/>
      <c r="KQS236" s="173"/>
      <c r="KQT236" s="173"/>
      <c r="KQU236" s="173"/>
      <c r="KQV236" s="173"/>
      <c r="KQW236" s="173"/>
      <c r="KQX236" s="173"/>
      <c r="KQY236" s="173"/>
      <c r="KQZ236" s="173"/>
      <c r="KRA236" s="173"/>
      <c r="KRB236" s="173"/>
      <c r="KRC236" s="173"/>
      <c r="KRD236" s="173"/>
      <c r="KRE236" s="173"/>
      <c r="KRF236" s="173"/>
      <c r="KRG236" s="173"/>
      <c r="KRH236" s="173"/>
      <c r="KRI236" s="173"/>
      <c r="KRJ236" s="173"/>
      <c r="KRK236" s="173"/>
      <c r="KRL236" s="173"/>
      <c r="KRM236" s="173"/>
      <c r="KRN236" s="173"/>
      <c r="KRO236" s="173"/>
      <c r="KRP236" s="173"/>
      <c r="KRQ236" s="173"/>
      <c r="KRR236" s="173"/>
      <c r="KRS236" s="173"/>
      <c r="KRT236" s="173"/>
      <c r="KRU236" s="173"/>
      <c r="KRV236" s="173"/>
      <c r="KRW236" s="173"/>
      <c r="KRX236" s="173"/>
      <c r="KRY236" s="173"/>
      <c r="KRZ236" s="173"/>
      <c r="KSA236" s="173"/>
      <c r="KSB236" s="173"/>
      <c r="KSC236" s="173"/>
      <c r="KSD236" s="173"/>
      <c r="KSE236" s="173"/>
      <c r="KSF236" s="173"/>
      <c r="KSG236" s="173"/>
      <c r="KSH236" s="173"/>
      <c r="KSI236" s="173"/>
      <c r="KSJ236" s="173"/>
      <c r="KSK236" s="173"/>
      <c r="KSL236" s="173"/>
      <c r="KSM236" s="173"/>
      <c r="KSN236" s="173"/>
      <c r="KSO236" s="173"/>
      <c r="KSP236" s="173"/>
      <c r="KSQ236" s="173"/>
      <c r="KSR236" s="173"/>
      <c r="KSS236" s="173"/>
      <c r="KST236" s="173"/>
      <c r="KSU236" s="173"/>
      <c r="KSV236" s="173"/>
      <c r="KSW236" s="173"/>
      <c r="KSX236" s="173"/>
      <c r="KSY236" s="173"/>
      <c r="KSZ236" s="173"/>
      <c r="KTA236" s="173"/>
      <c r="KTB236" s="173"/>
      <c r="KTC236" s="173"/>
      <c r="KTD236" s="173"/>
      <c r="KTE236" s="173"/>
      <c r="KTF236" s="173"/>
      <c r="KTG236" s="173"/>
      <c r="KTH236" s="173"/>
      <c r="KTI236" s="173"/>
      <c r="KTJ236" s="173"/>
      <c r="KTK236" s="173"/>
      <c r="KTL236" s="173"/>
      <c r="KTM236" s="173"/>
      <c r="KTN236" s="173"/>
      <c r="KTO236" s="173"/>
      <c r="KTP236" s="173"/>
      <c r="KTQ236" s="173"/>
      <c r="KTR236" s="173"/>
      <c r="KTS236" s="173"/>
      <c r="KTT236" s="173"/>
      <c r="KTU236" s="173"/>
      <c r="KTV236" s="173"/>
      <c r="KTW236" s="173"/>
      <c r="KTX236" s="173"/>
      <c r="KTY236" s="173"/>
      <c r="KTZ236" s="173"/>
      <c r="KUA236" s="173"/>
      <c r="KUB236" s="173"/>
      <c r="KUC236" s="173"/>
      <c r="KUD236" s="173"/>
      <c r="KUE236" s="173"/>
      <c r="KUF236" s="173"/>
      <c r="KUG236" s="173"/>
      <c r="KUH236" s="173"/>
      <c r="KUI236" s="173"/>
      <c r="KUJ236" s="173"/>
      <c r="KUK236" s="173"/>
      <c r="KUL236" s="173"/>
      <c r="KUM236" s="173"/>
      <c r="KUN236" s="173"/>
      <c r="KUO236" s="173"/>
      <c r="KUP236" s="173"/>
      <c r="KUQ236" s="173"/>
      <c r="KUR236" s="173"/>
      <c r="KUS236" s="173"/>
      <c r="KUT236" s="173"/>
      <c r="KUU236" s="173"/>
      <c r="KUV236" s="173"/>
      <c r="KUW236" s="173"/>
      <c r="KUX236" s="173"/>
      <c r="KUY236" s="173"/>
      <c r="KUZ236" s="173"/>
      <c r="KVA236" s="173"/>
      <c r="KVB236" s="173"/>
      <c r="KVC236" s="173"/>
      <c r="KVD236" s="173"/>
      <c r="KVE236" s="173"/>
      <c r="KVF236" s="173"/>
      <c r="KVG236" s="173"/>
      <c r="KVH236" s="173"/>
      <c r="KVI236" s="173"/>
      <c r="KVJ236" s="173"/>
      <c r="KVK236" s="173"/>
      <c r="KVL236" s="173"/>
      <c r="KVM236" s="173"/>
      <c r="KVN236" s="173"/>
      <c r="KVO236" s="173"/>
      <c r="KVP236" s="173"/>
      <c r="KVQ236" s="173"/>
      <c r="KVR236" s="173"/>
      <c r="KVS236" s="173"/>
      <c r="KVT236" s="173"/>
      <c r="KVU236" s="173"/>
      <c r="KVV236" s="173"/>
      <c r="KVW236" s="173"/>
      <c r="KVX236" s="173"/>
      <c r="KVY236" s="173"/>
      <c r="KVZ236" s="173"/>
      <c r="KWA236" s="173"/>
      <c r="KWB236" s="173"/>
      <c r="KWC236" s="173"/>
      <c r="KWD236" s="173"/>
      <c r="KWE236" s="173"/>
      <c r="KWF236" s="173"/>
      <c r="KWG236" s="173"/>
      <c r="KWH236" s="173"/>
      <c r="KWI236" s="173"/>
      <c r="KWJ236" s="173"/>
      <c r="KWK236" s="173"/>
      <c r="KWL236" s="173"/>
      <c r="KWM236" s="173"/>
      <c r="KWN236" s="173"/>
      <c r="KWO236" s="173"/>
      <c r="KWP236" s="173"/>
      <c r="KWQ236" s="173"/>
      <c r="KWR236" s="173"/>
      <c r="KWS236" s="173"/>
      <c r="KWT236" s="173"/>
      <c r="KWU236" s="173"/>
      <c r="KWV236" s="173"/>
      <c r="KWW236" s="173"/>
      <c r="KWX236" s="173"/>
      <c r="KWY236" s="173"/>
      <c r="KWZ236" s="173"/>
      <c r="KXA236" s="173"/>
      <c r="KXB236" s="173"/>
      <c r="KXC236" s="173"/>
      <c r="KXD236" s="173"/>
      <c r="KXE236" s="173"/>
      <c r="KXF236" s="173"/>
      <c r="KXG236" s="173"/>
      <c r="KXH236" s="173"/>
      <c r="KXI236" s="173"/>
      <c r="KXJ236" s="173"/>
      <c r="KXK236" s="173"/>
      <c r="KXL236" s="173"/>
      <c r="KXM236" s="173"/>
      <c r="KXN236" s="173"/>
      <c r="KXO236" s="173"/>
      <c r="KXP236" s="173"/>
      <c r="KXQ236" s="173"/>
      <c r="KXR236" s="173"/>
      <c r="KXS236" s="173"/>
      <c r="KXT236" s="173"/>
      <c r="KXU236" s="173"/>
      <c r="KXV236" s="173"/>
      <c r="KXW236" s="173"/>
      <c r="KXX236" s="173"/>
      <c r="KXY236" s="173"/>
      <c r="KXZ236" s="173"/>
      <c r="KYA236" s="173"/>
      <c r="KYB236" s="173"/>
      <c r="KYC236" s="173"/>
      <c r="KYD236" s="173"/>
      <c r="KYE236" s="173"/>
      <c r="KYF236" s="173"/>
      <c r="KYG236" s="173"/>
      <c r="KYH236" s="173"/>
      <c r="KYI236" s="173"/>
      <c r="KYJ236" s="173"/>
      <c r="KYK236" s="173"/>
      <c r="KYL236" s="173"/>
      <c r="KYM236" s="173"/>
      <c r="KYN236" s="173"/>
      <c r="KYO236" s="173"/>
      <c r="KYP236" s="173"/>
      <c r="KYQ236" s="173"/>
      <c r="KYR236" s="173"/>
      <c r="KYS236" s="173"/>
      <c r="KYT236" s="173"/>
      <c r="KYU236" s="173"/>
      <c r="KYV236" s="173"/>
      <c r="KYW236" s="173"/>
      <c r="KYX236" s="173"/>
      <c r="KYY236" s="173"/>
      <c r="KYZ236" s="173"/>
      <c r="KZA236" s="173"/>
      <c r="KZB236" s="173"/>
      <c r="KZC236" s="173"/>
      <c r="KZD236" s="173"/>
      <c r="KZE236" s="173"/>
      <c r="KZF236" s="173"/>
      <c r="KZG236" s="173"/>
      <c r="KZH236" s="173"/>
      <c r="KZI236" s="173"/>
      <c r="KZJ236" s="173"/>
      <c r="KZK236" s="173"/>
      <c r="KZL236" s="173"/>
      <c r="KZM236" s="173"/>
      <c r="KZN236" s="173"/>
      <c r="KZO236" s="173"/>
      <c r="KZP236" s="173"/>
      <c r="KZQ236" s="173"/>
      <c r="KZR236" s="173"/>
      <c r="KZS236" s="173"/>
      <c r="KZT236" s="173"/>
      <c r="KZU236" s="173"/>
      <c r="KZV236" s="173"/>
      <c r="KZW236" s="173"/>
      <c r="KZX236" s="173"/>
      <c r="KZY236" s="173"/>
      <c r="KZZ236" s="173"/>
      <c r="LAA236" s="173"/>
      <c r="LAB236" s="173"/>
      <c r="LAC236" s="173"/>
      <c r="LAD236" s="173"/>
      <c r="LAE236" s="173"/>
      <c r="LAF236" s="173"/>
      <c r="LAG236" s="173"/>
      <c r="LAH236" s="173"/>
      <c r="LAI236" s="173"/>
      <c r="LAJ236" s="173"/>
      <c r="LAK236" s="173"/>
      <c r="LAL236" s="173"/>
      <c r="LAM236" s="173"/>
      <c r="LAN236" s="173"/>
      <c r="LAO236" s="173"/>
      <c r="LAP236" s="173"/>
      <c r="LAQ236" s="173"/>
      <c r="LAR236" s="173"/>
      <c r="LAS236" s="173"/>
      <c r="LAT236" s="173"/>
      <c r="LAU236" s="173"/>
      <c r="LAV236" s="173"/>
      <c r="LAW236" s="173"/>
      <c r="LAX236" s="173"/>
      <c r="LAY236" s="173"/>
      <c r="LAZ236" s="173"/>
      <c r="LBA236" s="173"/>
      <c r="LBB236" s="173"/>
      <c r="LBC236" s="173"/>
      <c r="LBD236" s="173"/>
      <c r="LBE236" s="173"/>
      <c r="LBF236" s="173"/>
      <c r="LBG236" s="173"/>
      <c r="LBH236" s="173"/>
      <c r="LBI236" s="173"/>
      <c r="LBJ236" s="173"/>
      <c r="LBK236" s="173"/>
      <c r="LBL236" s="173"/>
      <c r="LBM236" s="173"/>
      <c r="LBN236" s="173"/>
      <c r="LBO236" s="173"/>
      <c r="LBP236" s="173"/>
      <c r="LBQ236" s="173"/>
      <c r="LBR236" s="173"/>
      <c r="LBS236" s="173"/>
      <c r="LBT236" s="173"/>
      <c r="LBU236" s="173"/>
      <c r="LBV236" s="173"/>
      <c r="LBW236" s="173"/>
      <c r="LBX236" s="173"/>
      <c r="LBY236" s="173"/>
      <c r="LBZ236" s="173"/>
      <c r="LCA236" s="173"/>
      <c r="LCB236" s="173"/>
      <c r="LCC236" s="173"/>
      <c r="LCD236" s="173"/>
      <c r="LCE236" s="173"/>
      <c r="LCF236" s="173"/>
      <c r="LCG236" s="173"/>
      <c r="LCH236" s="173"/>
      <c r="LCI236" s="173"/>
      <c r="LCJ236" s="173"/>
      <c r="LCK236" s="173"/>
      <c r="LCL236" s="173"/>
      <c r="LCM236" s="173"/>
      <c r="LCN236" s="173"/>
      <c r="LCO236" s="173"/>
      <c r="LCP236" s="173"/>
      <c r="LCQ236" s="173"/>
      <c r="LCR236" s="173"/>
      <c r="LCS236" s="173"/>
      <c r="LCT236" s="173"/>
      <c r="LCU236" s="173"/>
      <c r="LCV236" s="173"/>
      <c r="LCW236" s="173"/>
      <c r="LCX236" s="173"/>
      <c r="LCY236" s="173"/>
      <c r="LCZ236" s="173"/>
      <c r="LDA236" s="173"/>
      <c r="LDB236" s="173"/>
      <c r="LDC236" s="173"/>
      <c r="LDD236" s="173"/>
      <c r="LDE236" s="173"/>
      <c r="LDF236" s="173"/>
      <c r="LDG236" s="173"/>
      <c r="LDH236" s="173"/>
      <c r="LDI236" s="173"/>
      <c r="LDJ236" s="173"/>
      <c r="LDK236" s="173"/>
      <c r="LDL236" s="173"/>
      <c r="LDM236" s="173"/>
      <c r="LDN236" s="173"/>
      <c r="LDO236" s="173"/>
      <c r="LDP236" s="173"/>
      <c r="LDQ236" s="173"/>
      <c r="LDR236" s="173"/>
      <c r="LDS236" s="173"/>
      <c r="LDT236" s="173"/>
      <c r="LDU236" s="173"/>
      <c r="LDV236" s="173"/>
      <c r="LDW236" s="173"/>
      <c r="LDX236" s="173"/>
      <c r="LDY236" s="173"/>
      <c r="LDZ236" s="173"/>
      <c r="LEA236" s="173"/>
      <c r="LEB236" s="173"/>
      <c r="LEC236" s="173"/>
      <c r="LED236" s="173"/>
      <c r="LEE236" s="173"/>
      <c r="LEF236" s="173"/>
      <c r="LEG236" s="173"/>
      <c r="LEH236" s="173"/>
      <c r="LEI236" s="173"/>
      <c r="LEJ236" s="173"/>
      <c r="LEK236" s="173"/>
      <c r="LEL236" s="173"/>
      <c r="LEM236" s="173"/>
      <c r="LEN236" s="173"/>
      <c r="LEO236" s="173"/>
      <c r="LEP236" s="173"/>
      <c r="LEQ236" s="173"/>
      <c r="LER236" s="173"/>
      <c r="LES236" s="173"/>
      <c r="LET236" s="173"/>
      <c r="LEU236" s="173"/>
      <c r="LEV236" s="173"/>
      <c r="LEW236" s="173"/>
      <c r="LEX236" s="173"/>
      <c r="LEY236" s="173"/>
      <c r="LEZ236" s="173"/>
      <c r="LFA236" s="173"/>
      <c r="LFB236" s="173"/>
      <c r="LFC236" s="173"/>
      <c r="LFD236" s="173"/>
      <c r="LFE236" s="173"/>
      <c r="LFF236" s="173"/>
      <c r="LFG236" s="173"/>
      <c r="LFH236" s="173"/>
      <c r="LFI236" s="173"/>
      <c r="LFJ236" s="173"/>
      <c r="LFK236" s="173"/>
      <c r="LFL236" s="173"/>
      <c r="LFM236" s="173"/>
      <c r="LFN236" s="173"/>
      <c r="LFO236" s="173"/>
      <c r="LFP236" s="173"/>
      <c r="LFQ236" s="173"/>
      <c r="LFR236" s="173"/>
      <c r="LFS236" s="173"/>
      <c r="LFT236" s="173"/>
      <c r="LFU236" s="173"/>
      <c r="LFV236" s="173"/>
      <c r="LFW236" s="173"/>
      <c r="LFX236" s="173"/>
      <c r="LFY236" s="173"/>
      <c r="LFZ236" s="173"/>
      <c r="LGA236" s="173"/>
      <c r="LGB236" s="173"/>
      <c r="LGC236" s="173"/>
      <c r="LGD236" s="173"/>
      <c r="LGE236" s="173"/>
      <c r="LGF236" s="173"/>
      <c r="LGG236" s="173"/>
      <c r="LGH236" s="173"/>
      <c r="LGI236" s="173"/>
      <c r="LGJ236" s="173"/>
      <c r="LGK236" s="173"/>
      <c r="LGL236" s="173"/>
      <c r="LGM236" s="173"/>
      <c r="LGN236" s="173"/>
      <c r="LGO236" s="173"/>
      <c r="LGP236" s="173"/>
      <c r="LGQ236" s="173"/>
      <c r="LGR236" s="173"/>
      <c r="LGS236" s="173"/>
      <c r="LGT236" s="173"/>
      <c r="LGU236" s="173"/>
      <c r="LGV236" s="173"/>
      <c r="LGW236" s="173"/>
      <c r="LGX236" s="173"/>
      <c r="LGY236" s="173"/>
      <c r="LGZ236" s="173"/>
      <c r="LHA236" s="173"/>
      <c r="LHB236" s="173"/>
      <c r="LHC236" s="173"/>
      <c r="LHD236" s="173"/>
      <c r="LHE236" s="173"/>
      <c r="LHF236" s="173"/>
      <c r="LHG236" s="173"/>
      <c r="LHH236" s="173"/>
      <c r="LHI236" s="173"/>
      <c r="LHJ236" s="173"/>
      <c r="LHK236" s="173"/>
      <c r="LHL236" s="173"/>
      <c r="LHM236" s="173"/>
      <c r="LHN236" s="173"/>
      <c r="LHO236" s="173"/>
      <c r="LHP236" s="173"/>
      <c r="LHQ236" s="173"/>
      <c r="LHR236" s="173"/>
      <c r="LHS236" s="173"/>
      <c r="LHT236" s="173"/>
      <c r="LHU236" s="173"/>
      <c r="LHV236" s="173"/>
      <c r="LHW236" s="173"/>
      <c r="LHX236" s="173"/>
      <c r="LHY236" s="173"/>
      <c r="LHZ236" s="173"/>
      <c r="LIA236" s="173"/>
      <c r="LIB236" s="173"/>
      <c r="LIC236" s="173"/>
      <c r="LID236" s="173"/>
      <c r="LIE236" s="173"/>
      <c r="LIF236" s="173"/>
      <c r="LIG236" s="173"/>
      <c r="LIH236" s="173"/>
      <c r="LII236" s="173"/>
      <c r="LIJ236" s="173"/>
      <c r="LIK236" s="173"/>
      <c r="LIL236" s="173"/>
      <c r="LIM236" s="173"/>
      <c r="LIN236" s="173"/>
      <c r="LIO236" s="173"/>
      <c r="LIP236" s="173"/>
      <c r="LIQ236" s="173"/>
      <c r="LIR236" s="173"/>
      <c r="LIS236" s="173"/>
      <c r="LIT236" s="173"/>
      <c r="LIU236" s="173"/>
      <c r="LIV236" s="173"/>
      <c r="LIW236" s="173"/>
      <c r="LIX236" s="173"/>
      <c r="LIY236" s="173"/>
      <c r="LIZ236" s="173"/>
      <c r="LJA236" s="173"/>
      <c r="LJB236" s="173"/>
      <c r="LJC236" s="173"/>
      <c r="LJD236" s="173"/>
      <c r="LJE236" s="173"/>
      <c r="LJF236" s="173"/>
      <c r="LJG236" s="173"/>
      <c r="LJH236" s="173"/>
      <c r="LJI236" s="173"/>
      <c r="LJJ236" s="173"/>
      <c r="LJK236" s="173"/>
      <c r="LJL236" s="173"/>
      <c r="LJM236" s="173"/>
      <c r="LJN236" s="173"/>
      <c r="LJO236" s="173"/>
      <c r="LJP236" s="173"/>
      <c r="LJQ236" s="173"/>
      <c r="LJR236" s="173"/>
      <c r="LJS236" s="173"/>
      <c r="LJT236" s="173"/>
      <c r="LJU236" s="173"/>
      <c r="LJV236" s="173"/>
      <c r="LJW236" s="173"/>
      <c r="LJX236" s="173"/>
      <c r="LJY236" s="173"/>
      <c r="LJZ236" s="173"/>
      <c r="LKA236" s="173"/>
      <c r="LKB236" s="173"/>
      <c r="LKC236" s="173"/>
      <c r="LKD236" s="173"/>
      <c r="LKE236" s="173"/>
      <c r="LKF236" s="173"/>
      <c r="LKG236" s="173"/>
      <c r="LKH236" s="173"/>
      <c r="LKI236" s="173"/>
      <c r="LKJ236" s="173"/>
      <c r="LKK236" s="173"/>
      <c r="LKL236" s="173"/>
      <c r="LKM236" s="173"/>
      <c r="LKN236" s="173"/>
      <c r="LKO236" s="173"/>
      <c r="LKP236" s="173"/>
      <c r="LKQ236" s="173"/>
      <c r="LKR236" s="173"/>
      <c r="LKS236" s="173"/>
      <c r="LKT236" s="173"/>
      <c r="LKU236" s="173"/>
      <c r="LKV236" s="173"/>
      <c r="LKW236" s="173"/>
      <c r="LKX236" s="173"/>
      <c r="LKY236" s="173"/>
      <c r="LKZ236" s="173"/>
      <c r="LLA236" s="173"/>
      <c r="LLB236" s="173"/>
      <c r="LLC236" s="173"/>
      <c r="LLD236" s="173"/>
      <c r="LLE236" s="173"/>
      <c r="LLF236" s="173"/>
      <c r="LLG236" s="173"/>
      <c r="LLH236" s="173"/>
      <c r="LLI236" s="173"/>
      <c r="LLJ236" s="173"/>
      <c r="LLK236" s="173"/>
      <c r="LLL236" s="173"/>
      <c r="LLM236" s="173"/>
      <c r="LLN236" s="173"/>
      <c r="LLO236" s="173"/>
      <c r="LLP236" s="173"/>
      <c r="LLQ236" s="173"/>
      <c r="LLR236" s="173"/>
      <c r="LLS236" s="173"/>
      <c r="LLT236" s="173"/>
      <c r="LLU236" s="173"/>
      <c r="LLV236" s="173"/>
      <c r="LLW236" s="173"/>
      <c r="LLX236" s="173"/>
      <c r="LLY236" s="173"/>
      <c r="LLZ236" s="173"/>
      <c r="LMA236" s="173"/>
      <c r="LMB236" s="173"/>
      <c r="LMC236" s="173"/>
      <c r="LMD236" s="173"/>
      <c r="LME236" s="173"/>
      <c r="LMF236" s="173"/>
      <c r="LMG236" s="173"/>
      <c r="LMH236" s="173"/>
      <c r="LMI236" s="173"/>
      <c r="LMJ236" s="173"/>
      <c r="LMK236" s="173"/>
      <c r="LML236" s="173"/>
      <c r="LMM236" s="173"/>
      <c r="LMN236" s="173"/>
      <c r="LMO236" s="173"/>
      <c r="LMP236" s="173"/>
      <c r="LMQ236" s="173"/>
      <c r="LMR236" s="173"/>
      <c r="LMS236" s="173"/>
      <c r="LMT236" s="173"/>
      <c r="LMU236" s="173"/>
      <c r="LMV236" s="173"/>
      <c r="LMW236" s="173"/>
      <c r="LMX236" s="173"/>
      <c r="LMY236" s="173"/>
      <c r="LMZ236" s="173"/>
      <c r="LNA236" s="173"/>
      <c r="LNB236" s="173"/>
      <c r="LNC236" s="173"/>
      <c r="LND236" s="173"/>
      <c r="LNE236" s="173"/>
      <c r="LNF236" s="173"/>
      <c r="LNG236" s="173"/>
      <c r="LNH236" s="173"/>
      <c r="LNI236" s="173"/>
      <c r="LNJ236" s="173"/>
      <c r="LNK236" s="173"/>
      <c r="LNL236" s="173"/>
      <c r="LNM236" s="173"/>
      <c r="LNN236" s="173"/>
      <c r="LNO236" s="173"/>
      <c r="LNP236" s="173"/>
      <c r="LNQ236" s="173"/>
      <c r="LNR236" s="173"/>
      <c r="LNS236" s="173"/>
      <c r="LNT236" s="173"/>
      <c r="LNU236" s="173"/>
      <c r="LNV236" s="173"/>
      <c r="LNW236" s="173"/>
      <c r="LNX236" s="173"/>
      <c r="LNY236" s="173"/>
      <c r="LNZ236" s="173"/>
      <c r="LOA236" s="173"/>
      <c r="LOB236" s="173"/>
      <c r="LOC236" s="173"/>
      <c r="LOD236" s="173"/>
      <c r="LOE236" s="173"/>
      <c r="LOF236" s="173"/>
      <c r="LOG236" s="173"/>
      <c r="LOH236" s="173"/>
      <c r="LOI236" s="173"/>
      <c r="LOJ236" s="173"/>
      <c r="LOK236" s="173"/>
      <c r="LOL236" s="173"/>
      <c r="LOM236" s="173"/>
      <c r="LON236" s="173"/>
      <c r="LOO236" s="173"/>
      <c r="LOP236" s="173"/>
      <c r="LOQ236" s="173"/>
      <c r="LOR236" s="173"/>
      <c r="LOS236" s="173"/>
      <c r="LOT236" s="173"/>
      <c r="LOU236" s="173"/>
      <c r="LOV236" s="173"/>
      <c r="LOW236" s="173"/>
      <c r="LOX236" s="173"/>
      <c r="LOY236" s="173"/>
      <c r="LOZ236" s="173"/>
      <c r="LPA236" s="173"/>
      <c r="LPB236" s="173"/>
      <c r="LPC236" s="173"/>
      <c r="LPD236" s="173"/>
      <c r="LPE236" s="173"/>
      <c r="LPF236" s="173"/>
      <c r="LPG236" s="173"/>
      <c r="LPH236" s="173"/>
      <c r="LPI236" s="173"/>
      <c r="LPJ236" s="173"/>
      <c r="LPK236" s="173"/>
      <c r="LPL236" s="173"/>
      <c r="LPM236" s="173"/>
      <c r="LPN236" s="173"/>
      <c r="LPO236" s="173"/>
      <c r="LPP236" s="173"/>
      <c r="LPQ236" s="173"/>
      <c r="LPR236" s="173"/>
      <c r="LPS236" s="173"/>
      <c r="LPT236" s="173"/>
      <c r="LPU236" s="173"/>
      <c r="LPV236" s="173"/>
      <c r="LPW236" s="173"/>
      <c r="LPX236" s="173"/>
      <c r="LPY236" s="173"/>
      <c r="LPZ236" s="173"/>
      <c r="LQA236" s="173"/>
      <c r="LQB236" s="173"/>
      <c r="LQC236" s="173"/>
      <c r="LQD236" s="173"/>
      <c r="LQE236" s="173"/>
      <c r="LQF236" s="173"/>
      <c r="LQG236" s="173"/>
      <c r="LQH236" s="173"/>
      <c r="LQI236" s="173"/>
      <c r="LQJ236" s="173"/>
      <c r="LQK236" s="173"/>
      <c r="LQL236" s="173"/>
      <c r="LQM236" s="173"/>
      <c r="LQN236" s="173"/>
      <c r="LQO236" s="173"/>
      <c r="LQP236" s="173"/>
      <c r="LQQ236" s="173"/>
      <c r="LQR236" s="173"/>
      <c r="LQS236" s="173"/>
      <c r="LQT236" s="173"/>
      <c r="LQU236" s="173"/>
      <c r="LQV236" s="173"/>
      <c r="LQW236" s="173"/>
      <c r="LQX236" s="173"/>
      <c r="LQY236" s="173"/>
      <c r="LQZ236" s="173"/>
      <c r="LRA236" s="173"/>
      <c r="LRB236" s="173"/>
      <c r="LRC236" s="173"/>
      <c r="LRD236" s="173"/>
      <c r="LRE236" s="173"/>
      <c r="LRF236" s="173"/>
      <c r="LRG236" s="173"/>
      <c r="LRH236" s="173"/>
      <c r="LRI236" s="173"/>
      <c r="LRJ236" s="173"/>
      <c r="LRK236" s="173"/>
      <c r="LRL236" s="173"/>
      <c r="LRM236" s="173"/>
      <c r="LRN236" s="173"/>
      <c r="LRO236" s="173"/>
      <c r="LRP236" s="173"/>
      <c r="LRQ236" s="173"/>
      <c r="LRR236" s="173"/>
      <c r="LRS236" s="173"/>
      <c r="LRT236" s="173"/>
      <c r="LRU236" s="173"/>
      <c r="LRV236" s="173"/>
      <c r="LRW236" s="173"/>
      <c r="LRX236" s="173"/>
      <c r="LRY236" s="173"/>
      <c r="LRZ236" s="173"/>
      <c r="LSA236" s="173"/>
      <c r="LSB236" s="173"/>
      <c r="LSC236" s="173"/>
      <c r="LSD236" s="173"/>
      <c r="LSE236" s="173"/>
      <c r="LSF236" s="173"/>
      <c r="LSG236" s="173"/>
      <c r="LSH236" s="173"/>
      <c r="LSI236" s="173"/>
      <c r="LSJ236" s="173"/>
      <c r="LSK236" s="173"/>
      <c r="LSL236" s="173"/>
      <c r="LSM236" s="173"/>
      <c r="LSN236" s="173"/>
      <c r="LSO236" s="173"/>
      <c r="LSP236" s="173"/>
      <c r="LSQ236" s="173"/>
      <c r="LSR236" s="173"/>
      <c r="LSS236" s="173"/>
      <c r="LST236" s="173"/>
      <c r="LSU236" s="173"/>
      <c r="LSV236" s="173"/>
      <c r="LSW236" s="173"/>
      <c r="LSX236" s="173"/>
      <c r="LSY236" s="173"/>
      <c r="LSZ236" s="173"/>
      <c r="LTA236" s="173"/>
      <c r="LTB236" s="173"/>
      <c r="LTC236" s="173"/>
      <c r="LTD236" s="173"/>
      <c r="LTE236" s="173"/>
      <c r="LTF236" s="173"/>
      <c r="LTG236" s="173"/>
      <c r="LTH236" s="173"/>
      <c r="LTI236" s="173"/>
      <c r="LTJ236" s="173"/>
      <c r="LTK236" s="173"/>
      <c r="LTL236" s="173"/>
      <c r="LTM236" s="173"/>
      <c r="LTN236" s="173"/>
      <c r="LTO236" s="173"/>
      <c r="LTP236" s="173"/>
      <c r="LTQ236" s="173"/>
      <c r="LTR236" s="173"/>
      <c r="LTS236" s="173"/>
      <c r="LTT236" s="173"/>
      <c r="LTU236" s="173"/>
      <c r="LTV236" s="173"/>
      <c r="LTW236" s="173"/>
      <c r="LTX236" s="173"/>
      <c r="LTY236" s="173"/>
      <c r="LTZ236" s="173"/>
      <c r="LUA236" s="173"/>
      <c r="LUB236" s="173"/>
      <c r="LUC236" s="173"/>
      <c r="LUD236" s="173"/>
      <c r="LUE236" s="173"/>
      <c r="LUF236" s="173"/>
      <c r="LUG236" s="173"/>
      <c r="LUH236" s="173"/>
      <c r="LUI236" s="173"/>
      <c r="LUJ236" s="173"/>
      <c r="LUK236" s="173"/>
      <c r="LUL236" s="173"/>
      <c r="LUM236" s="173"/>
      <c r="LUN236" s="173"/>
      <c r="LUO236" s="173"/>
      <c r="LUP236" s="173"/>
      <c r="LUQ236" s="173"/>
      <c r="LUR236" s="173"/>
      <c r="LUS236" s="173"/>
      <c r="LUT236" s="173"/>
      <c r="LUU236" s="173"/>
      <c r="LUV236" s="173"/>
      <c r="LUW236" s="173"/>
      <c r="LUX236" s="173"/>
      <c r="LUY236" s="173"/>
      <c r="LUZ236" s="173"/>
      <c r="LVA236" s="173"/>
      <c r="LVB236" s="173"/>
      <c r="LVC236" s="173"/>
      <c r="LVD236" s="173"/>
      <c r="LVE236" s="173"/>
      <c r="LVF236" s="173"/>
      <c r="LVG236" s="173"/>
      <c r="LVH236" s="173"/>
      <c r="LVI236" s="173"/>
      <c r="LVJ236" s="173"/>
      <c r="LVK236" s="173"/>
      <c r="LVL236" s="173"/>
      <c r="LVM236" s="173"/>
      <c r="LVN236" s="173"/>
      <c r="LVO236" s="173"/>
      <c r="LVP236" s="173"/>
      <c r="LVQ236" s="173"/>
      <c r="LVR236" s="173"/>
      <c r="LVS236" s="173"/>
      <c r="LVT236" s="173"/>
      <c r="LVU236" s="173"/>
      <c r="LVV236" s="173"/>
      <c r="LVW236" s="173"/>
      <c r="LVX236" s="173"/>
      <c r="LVY236" s="173"/>
      <c r="LVZ236" s="173"/>
      <c r="LWA236" s="173"/>
      <c r="LWB236" s="173"/>
      <c r="LWC236" s="173"/>
      <c r="LWD236" s="173"/>
      <c r="LWE236" s="173"/>
      <c r="LWF236" s="173"/>
      <c r="LWG236" s="173"/>
      <c r="LWH236" s="173"/>
      <c r="LWI236" s="173"/>
      <c r="LWJ236" s="173"/>
      <c r="LWK236" s="173"/>
      <c r="LWL236" s="173"/>
      <c r="LWM236" s="173"/>
      <c r="LWN236" s="173"/>
      <c r="LWO236" s="173"/>
      <c r="LWP236" s="173"/>
      <c r="LWQ236" s="173"/>
      <c r="LWR236" s="173"/>
      <c r="LWS236" s="173"/>
      <c r="LWT236" s="173"/>
      <c r="LWU236" s="173"/>
      <c r="LWV236" s="173"/>
      <c r="LWW236" s="173"/>
      <c r="LWX236" s="173"/>
      <c r="LWY236" s="173"/>
      <c r="LWZ236" s="173"/>
      <c r="LXA236" s="173"/>
      <c r="LXB236" s="173"/>
      <c r="LXC236" s="173"/>
      <c r="LXD236" s="173"/>
      <c r="LXE236" s="173"/>
      <c r="LXF236" s="173"/>
      <c r="LXG236" s="173"/>
      <c r="LXH236" s="173"/>
      <c r="LXI236" s="173"/>
      <c r="LXJ236" s="173"/>
      <c r="LXK236" s="173"/>
      <c r="LXL236" s="173"/>
      <c r="LXM236" s="173"/>
      <c r="LXN236" s="173"/>
      <c r="LXO236" s="173"/>
      <c r="LXP236" s="173"/>
      <c r="LXQ236" s="173"/>
      <c r="LXR236" s="173"/>
      <c r="LXS236" s="173"/>
      <c r="LXT236" s="173"/>
      <c r="LXU236" s="173"/>
      <c r="LXV236" s="173"/>
      <c r="LXW236" s="173"/>
      <c r="LXX236" s="173"/>
      <c r="LXY236" s="173"/>
      <c r="LXZ236" s="173"/>
      <c r="LYA236" s="173"/>
      <c r="LYB236" s="173"/>
      <c r="LYC236" s="173"/>
      <c r="LYD236" s="173"/>
      <c r="LYE236" s="173"/>
      <c r="LYF236" s="173"/>
      <c r="LYG236" s="173"/>
      <c r="LYH236" s="173"/>
      <c r="LYI236" s="173"/>
      <c r="LYJ236" s="173"/>
      <c r="LYK236" s="173"/>
      <c r="LYL236" s="173"/>
      <c r="LYM236" s="173"/>
      <c r="LYN236" s="173"/>
      <c r="LYO236" s="173"/>
      <c r="LYP236" s="173"/>
      <c r="LYQ236" s="173"/>
      <c r="LYR236" s="173"/>
      <c r="LYS236" s="173"/>
      <c r="LYT236" s="173"/>
      <c r="LYU236" s="173"/>
      <c r="LYV236" s="173"/>
      <c r="LYW236" s="173"/>
      <c r="LYX236" s="173"/>
      <c r="LYY236" s="173"/>
      <c r="LYZ236" s="173"/>
      <c r="LZA236" s="173"/>
      <c r="LZB236" s="173"/>
      <c r="LZC236" s="173"/>
      <c r="LZD236" s="173"/>
      <c r="LZE236" s="173"/>
      <c r="LZF236" s="173"/>
      <c r="LZG236" s="173"/>
      <c r="LZH236" s="173"/>
      <c r="LZI236" s="173"/>
      <c r="LZJ236" s="173"/>
      <c r="LZK236" s="173"/>
      <c r="LZL236" s="173"/>
      <c r="LZM236" s="173"/>
      <c r="LZN236" s="173"/>
      <c r="LZO236" s="173"/>
      <c r="LZP236" s="173"/>
      <c r="LZQ236" s="173"/>
      <c r="LZR236" s="173"/>
      <c r="LZS236" s="173"/>
      <c r="LZT236" s="173"/>
      <c r="LZU236" s="173"/>
      <c r="LZV236" s="173"/>
      <c r="LZW236" s="173"/>
      <c r="LZX236" s="173"/>
      <c r="LZY236" s="173"/>
      <c r="LZZ236" s="173"/>
      <c r="MAA236" s="173"/>
      <c r="MAB236" s="173"/>
      <c r="MAC236" s="173"/>
      <c r="MAD236" s="173"/>
      <c r="MAE236" s="173"/>
      <c r="MAF236" s="173"/>
      <c r="MAG236" s="173"/>
      <c r="MAH236" s="173"/>
      <c r="MAI236" s="173"/>
      <c r="MAJ236" s="173"/>
      <c r="MAK236" s="173"/>
      <c r="MAL236" s="173"/>
      <c r="MAM236" s="173"/>
      <c r="MAN236" s="173"/>
      <c r="MAO236" s="173"/>
      <c r="MAP236" s="173"/>
      <c r="MAQ236" s="173"/>
      <c r="MAR236" s="173"/>
      <c r="MAS236" s="173"/>
      <c r="MAT236" s="173"/>
      <c r="MAU236" s="173"/>
      <c r="MAV236" s="173"/>
      <c r="MAW236" s="173"/>
      <c r="MAX236" s="173"/>
      <c r="MAY236" s="173"/>
      <c r="MAZ236" s="173"/>
      <c r="MBA236" s="173"/>
      <c r="MBB236" s="173"/>
      <c r="MBC236" s="173"/>
      <c r="MBD236" s="173"/>
      <c r="MBE236" s="173"/>
      <c r="MBF236" s="173"/>
      <c r="MBG236" s="173"/>
      <c r="MBH236" s="173"/>
      <c r="MBI236" s="173"/>
      <c r="MBJ236" s="173"/>
      <c r="MBK236" s="173"/>
      <c r="MBL236" s="173"/>
      <c r="MBM236" s="173"/>
      <c r="MBN236" s="173"/>
      <c r="MBO236" s="173"/>
      <c r="MBP236" s="173"/>
      <c r="MBQ236" s="173"/>
      <c r="MBR236" s="173"/>
      <c r="MBS236" s="173"/>
      <c r="MBT236" s="173"/>
      <c r="MBU236" s="173"/>
      <c r="MBV236" s="173"/>
      <c r="MBW236" s="173"/>
      <c r="MBX236" s="173"/>
      <c r="MBY236" s="173"/>
      <c r="MBZ236" s="173"/>
      <c r="MCA236" s="173"/>
      <c r="MCB236" s="173"/>
      <c r="MCC236" s="173"/>
      <c r="MCD236" s="173"/>
      <c r="MCE236" s="173"/>
      <c r="MCF236" s="173"/>
      <c r="MCG236" s="173"/>
      <c r="MCH236" s="173"/>
      <c r="MCI236" s="173"/>
      <c r="MCJ236" s="173"/>
      <c r="MCK236" s="173"/>
      <c r="MCL236" s="173"/>
      <c r="MCM236" s="173"/>
      <c r="MCN236" s="173"/>
      <c r="MCO236" s="173"/>
      <c r="MCP236" s="173"/>
      <c r="MCQ236" s="173"/>
      <c r="MCR236" s="173"/>
      <c r="MCS236" s="173"/>
      <c r="MCT236" s="173"/>
      <c r="MCU236" s="173"/>
      <c r="MCV236" s="173"/>
      <c r="MCW236" s="173"/>
      <c r="MCX236" s="173"/>
      <c r="MCY236" s="173"/>
      <c r="MCZ236" s="173"/>
      <c r="MDA236" s="173"/>
      <c r="MDB236" s="173"/>
      <c r="MDC236" s="173"/>
      <c r="MDD236" s="173"/>
      <c r="MDE236" s="173"/>
      <c r="MDF236" s="173"/>
      <c r="MDG236" s="173"/>
      <c r="MDH236" s="173"/>
      <c r="MDI236" s="173"/>
      <c r="MDJ236" s="173"/>
      <c r="MDK236" s="173"/>
      <c r="MDL236" s="173"/>
      <c r="MDM236" s="173"/>
      <c r="MDN236" s="173"/>
      <c r="MDO236" s="173"/>
      <c r="MDP236" s="173"/>
      <c r="MDQ236" s="173"/>
      <c r="MDR236" s="173"/>
      <c r="MDS236" s="173"/>
      <c r="MDT236" s="173"/>
      <c r="MDU236" s="173"/>
      <c r="MDV236" s="173"/>
      <c r="MDW236" s="173"/>
      <c r="MDX236" s="173"/>
      <c r="MDY236" s="173"/>
      <c r="MDZ236" s="173"/>
      <c r="MEA236" s="173"/>
      <c r="MEB236" s="173"/>
      <c r="MEC236" s="173"/>
      <c r="MED236" s="173"/>
      <c r="MEE236" s="173"/>
      <c r="MEF236" s="173"/>
      <c r="MEG236" s="173"/>
      <c r="MEH236" s="173"/>
      <c r="MEI236" s="173"/>
      <c r="MEJ236" s="173"/>
      <c r="MEK236" s="173"/>
      <c r="MEL236" s="173"/>
      <c r="MEM236" s="173"/>
      <c r="MEN236" s="173"/>
      <c r="MEO236" s="173"/>
      <c r="MEP236" s="173"/>
      <c r="MEQ236" s="173"/>
      <c r="MER236" s="173"/>
      <c r="MES236" s="173"/>
      <c r="MET236" s="173"/>
      <c r="MEU236" s="173"/>
      <c r="MEV236" s="173"/>
      <c r="MEW236" s="173"/>
      <c r="MEX236" s="173"/>
      <c r="MEY236" s="173"/>
      <c r="MEZ236" s="173"/>
      <c r="MFA236" s="173"/>
      <c r="MFB236" s="173"/>
      <c r="MFC236" s="173"/>
      <c r="MFD236" s="173"/>
      <c r="MFE236" s="173"/>
      <c r="MFF236" s="173"/>
      <c r="MFG236" s="173"/>
      <c r="MFH236" s="173"/>
      <c r="MFI236" s="173"/>
      <c r="MFJ236" s="173"/>
      <c r="MFK236" s="173"/>
      <c r="MFL236" s="173"/>
      <c r="MFM236" s="173"/>
      <c r="MFN236" s="173"/>
      <c r="MFO236" s="173"/>
      <c r="MFP236" s="173"/>
      <c r="MFQ236" s="173"/>
      <c r="MFR236" s="173"/>
      <c r="MFS236" s="173"/>
      <c r="MFT236" s="173"/>
      <c r="MFU236" s="173"/>
      <c r="MFV236" s="173"/>
      <c r="MFW236" s="173"/>
      <c r="MFX236" s="173"/>
      <c r="MFY236" s="173"/>
      <c r="MFZ236" s="173"/>
      <c r="MGA236" s="173"/>
      <c r="MGB236" s="173"/>
      <c r="MGC236" s="173"/>
      <c r="MGD236" s="173"/>
      <c r="MGE236" s="173"/>
      <c r="MGF236" s="173"/>
      <c r="MGG236" s="173"/>
      <c r="MGH236" s="173"/>
      <c r="MGI236" s="173"/>
      <c r="MGJ236" s="173"/>
      <c r="MGK236" s="173"/>
      <c r="MGL236" s="173"/>
      <c r="MGM236" s="173"/>
      <c r="MGN236" s="173"/>
      <c r="MGO236" s="173"/>
      <c r="MGP236" s="173"/>
      <c r="MGQ236" s="173"/>
      <c r="MGR236" s="173"/>
      <c r="MGS236" s="173"/>
      <c r="MGT236" s="173"/>
      <c r="MGU236" s="173"/>
      <c r="MGV236" s="173"/>
      <c r="MGW236" s="173"/>
      <c r="MGX236" s="173"/>
      <c r="MGY236" s="173"/>
      <c r="MGZ236" s="173"/>
      <c r="MHA236" s="173"/>
      <c r="MHB236" s="173"/>
      <c r="MHC236" s="173"/>
      <c r="MHD236" s="173"/>
      <c r="MHE236" s="173"/>
      <c r="MHF236" s="173"/>
      <c r="MHG236" s="173"/>
      <c r="MHH236" s="173"/>
      <c r="MHI236" s="173"/>
      <c r="MHJ236" s="173"/>
      <c r="MHK236" s="173"/>
      <c r="MHL236" s="173"/>
      <c r="MHM236" s="173"/>
      <c r="MHN236" s="173"/>
      <c r="MHO236" s="173"/>
      <c r="MHP236" s="173"/>
      <c r="MHQ236" s="173"/>
      <c r="MHR236" s="173"/>
      <c r="MHS236" s="173"/>
      <c r="MHT236" s="173"/>
      <c r="MHU236" s="173"/>
      <c r="MHV236" s="173"/>
      <c r="MHW236" s="173"/>
      <c r="MHX236" s="173"/>
      <c r="MHY236" s="173"/>
      <c r="MHZ236" s="173"/>
      <c r="MIA236" s="173"/>
      <c r="MIB236" s="173"/>
      <c r="MIC236" s="173"/>
      <c r="MID236" s="173"/>
      <c r="MIE236" s="173"/>
      <c r="MIF236" s="173"/>
      <c r="MIG236" s="173"/>
      <c r="MIH236" s="173"/>
      <c r="MII236" s="173"/>
      <c r="MIJ236" s="173"/>
      <c r="MIK236" s="173"/>
      <c r="MIL236" s="173"/>
      <c r="MIM236" s="173"/>
      <c r="MIN236" s="173"/>
      <c r="MIO236" s="173"/>
      <c r="MIP236" s="173"/>
      <c r="MIQ236" s="173"/>
      <c r="MIR236" s="173"/>
      <c r="MIS236" s="173"/>
      <c r="MIT236" s="173"/>
      <c r="MIU236" s="173"/>
      <c r="MIV236" s="173"/>
      <c r="MIW236" s="173"/>
      <c r="MIX236" s="173"/>
      <c r="MIY236" s="173"/>
      <c r="MIZ236" s="173"/>
      <c r="MJA236" s="173"/>
      <c r="MJB236" s="173"/>
      <c r="MJC236" s="173"/>
      <c r="MJD236" s="173"/>
      <c r="MJE236" s="173"/>
      <c r="MJF236" s="173"/>
      <c r="MJG236" s="173"/>
      <c r="MJH236" s="173"/>
      <c r="MJI236" s="173"/>
      <c r="MJJ236" s="173"/>
      <c r="MJK236" s="173"/>
      <c r="MJL236" s="173"/>
      <c r="MJM236" s="173"/>
      <c r="MJN236" s="173"/>
      <c r="MJO236" s="173"/>
      <c r="MJP236" s="173"/>
      <c r="MJQ236" s="173"/>
      <c r="MJR236" s="173"/>
      <c r="MJS236" s="173"/>
      <c r="MJT236" s="173"/>
      <c r="MJU236" s="173"/>
      <c r="MJV236" s="173"/>
      <c r="MJW236" s="173"/>
      <c r="MJX236" s="173"/>
      <c r="MJY236" s="173"/>
      <c r="MJZ236" s="173"/>
      <c r="MKA236" s="173"/>
      <c r="MKB236" s="173"/>
      <c r="MKC236" s="173"/>
      <c r="MKD236" s="173"/>
      <c r="MKE236" s="173"/>
      <c r="MKF236" s="173"/>
      <c r="MKG236" s="173"/>
      <c r="MKH236" s="173"/>
      <c r="MKI236" s="173"/>
      <c r="MKJ236" s="173"/>
      <c r="MKK236" s="173"/>
      <c r="MKL236" s="173"/>
      <c r="MKM236" s="173"/>
      <c r="MKN236" s="173"/>
      <c r="MKO236" s="173"/>
      <c r="MKP236" s="173"/>
      <c r="MKQ236" s="173"/>
      <c r="MKR236" s="173"/>
      <c r="MKS236" s="173"/>
      <c r="MKT236" s="173"/>
      <c r="MKU236" s="173"/>
      <c r="MKV236" s="173"/>
      <c r="MKW236" s="173"/>
      <c r="MKX236" s="173"/>
      <c r="MKY236" s="173"/>
      <c r="MKZ236" s="173"/>
      <c r="MLA236" s="173"/>
      <c r="MLB236" s="173"/>
      <c r="MLC236" s="173"/>
      <c r="MLD236" s="173"/>
      <c r="MLE236" s="173"/>
      <c r="MLF236" s="173"/>
      <c r="MLG236" s="173"/>
      <c r="MLH236" s="173"/>
      <c r="MLI236" s="173"/>
      <c r="MLJ236" s="173"/>
      <c r="MLK236" s="173"/>
      <c r="MLL236" s="173"/>
      <c r="MLM236" s="173"/>
      <c r="MLN236" s="173"/>
      <c r="MLO236" s="173"/>
      <c r="MLP236" s="173"/>
      <c r="MLQ236" s="173"/>
      <c r="MLR236" s="173"/>
      <c r="MLS236" s="173"/>
      <c r="MLT236" s="173"/>
      <c r="MLU236" s="173"/>
      <c r="MLV236" s="173"/>
      <c r="MLW236" s="173"/>
      <c r="MLX236" s="173"/>
      <c r="MLY236" s="173"/>
      <c r="MLZ236" s="173"/>
      <c r="MMA236" s="173"/>
      <c r="MMB236" s="173"/>
      <c r="MMC236" s="173"/>
      <c r="MMD236" s="173"/>
      <c r="MME236" s="173"/>
      <c r="MMF236" s="173"/>
      <c r="MMG236" s="173"/>
      <c r="MMH236" s="173"/>
      <c r="MMI236" s="173"/>
      <c r="MMJ236" s="173"/>
      <c r="MMK236" s="173"/>
      <c r="MML236" s="173"/>
      <c r="MMM236" s="173"/>
      <c r="MMN236" s="173"/>
      <c r="MMO236" s="173"/>
      <c r="MMP236" s="173"/>
      <c r="MMQ236" s="173"/>
      <c r="MMR236" s="173"/>
      <c r="MMS236" s="173"/>
      <c r="MMT236" s="173"/>
      <c r="MMU236" s="173"/>
      <c r="MMV236" s="173"/>
      <c r="MMW236" s="173"/>
      <c r="MMX236" s="173"/>
      <c r="MMY236" s="173"/>
      <c r="MMZ236" s="173"/>
      <c r="MNA236" s="173"/>
      <c r="MNB236" s="173"/>
      <c r="MNC236" s="173"/>
      <c r="MND236" s="173"/>
      <c r="MNE236" s="173"/>
      <c r="MNF236" s="173"/>
      <c r="MNG236" s="173"/>
      <c r="MNH236" s="173"/>
      <c r="MNI236" s="173"/>
      <c r="MNJ236" s="173"/>
      <c r="MNK236" s="173"/>
      <c r="MNL236" s="173"/>
      <c r="MNM236" s="173"/>
      <c r="MNN236" s="173"/>
      <c r="MNO236" s="173"/>
      <c r="MNP236" s="173"/>
      <c r="MNQ236" s="173"/>
      <c r="MNR236" s="173"/>
      <c r="MNS236" s="173"/>
      <c r="MNT236" s="173"/>
      <c r="MNU236" s="173"/>
      <c r="MNV236" s="173"/>
      <c r="MNW236" s="173"/>
      <c r="MNX236" s="173"/>
      <c r="MNY236" s="173"/>
      <c r="MNZ236" s="173"/>
      <c r="MOA236" s="173"/>
      <c r="MOB236" s="173"/>
      <c r="MOC236" s="173"/>
      <c r="MOD236" s="173"/>
      <c r="MOE236" s="173"/>
      <c r="MOF236" s="173"/>
      <c r="MOG236" s="173"/>
      <c r="MOH236" s="173"/>
      <c r="MOI236" s="173"/>
      <c r="MOJ236" s="173"/>
      <c r="MOK236" s="173"/>
      <c r="MOL236" s="173"/>
      <c r="MOM236" s="173"/>
      <c r="MON236" s="173"/>
      <c r="MOO236" s="173"/>
      <c r="MOP236" s="173"/>
      <c r="MOQ236" s="173"/>
      <c r="MOR236" s="173"/>
      <c r="MOS236" s="173"/>
      <c r="MOT236" s="173"/>
      <c r="MOU236" s="173"/>
      <c r="MOV236" s="173"/>
      <c r="MOW236" s="173"/>
      <c r="MOX236" s="173"/>
      <c r="MOY236" s="173"/>
      <c r="MOZ236" s="173"/>
      <c r="MPA236" s="173"/>
      <c r="MPB236" s="173"/>
      <c r="MPC236" s="173"/>
      <c r="MPD236" s="173"/>
      <c r="MPE236" s="173"/>
      <c r="MPF236" s="173"/>
      <c r="MPG236" s="173"/>
      <c r="MPH236" s="173"/>
      <c r="MPI236" s="173"/>
      <c r="MPJ236" s="173"/>
      <c r="MPK236" s="173"/>
      <c r="MPL236" s="173"/>
      <c r="MPM236" s="173"/>
      <c r="MPN236" s="173"/>
      <c r="MPO236" s="173"/>
      <c r="MPP236" s="173"/>
      <c r="MPQ236" s="173"/>
      <c r="MPR236" s="173"/>
      <c r="MPS236" s="173"/>
      <c r="MPT236" s="173"/>
      <c r="MPU236" s="173"/>
      <c r="MPV236" s="173"/>
      <c r="MPW236" s="173"/>
      <c r="MPX236" s="173"/>
      <c r="MPY236" s="173"/>
      <c r="MPZ236" s="173"/>
      <c r="MQA236" s="173"/>
      <c r="MQB236" s="173"/>
      <c r="MQC236" s="173"/>
      <c r="MQD236" s="173"/>
      <c r="MQE236" s="173"/>
      <c r="MQF236" s="173"/>
      <c r="MQG236" s="173"/>
      <c r="MQH236" s="173"/>
      <c r="MQI236" s="173"/>
      <c r="MQJ236" s="173"/>
      <c r="MQK236" s="173"/>
      <c r="MQL236" s="173"/>
      <c r="MQM236" s="173"/>
      <c r="MQN236" s="173"/>
      <c r="MQO236" s="173"/>
      <c r="MQP236" s="173"/>
      <c r="MQQ236" s="173"/>
      <c r="MQR236" s="173"/>
      <c r="MQS236" s="173"/>
      <c r="MQT236" s="173"/>
      <c r="MQU236" s="173"/>
      <c r="MQV236" s="173"/>
      <c r="MQW236" s="173"/>
      <c r="MQX236" s="173"/>
      <c r="MQY236" s="173"/>
      <c r="MQZ236" s="173"/>
      <c r="MRA236" s="173"/>
      <c r="MRB236" s="173"/>
      <c r="MRC236" s="173"/>
      <c r="MRD236" s="173"/>
      <c r="MRE236" s="173"/>
      <c r="MRF236" s="173"/>
      <c r="MRG236" s="173"/>
      <c r="MRH236" s="173"/>
      <c r="MRI236" s="173"/>
      <c r="MRJ236" s="173"/>
      <c r="MRK236" s="173"/>
      <c r="MRL236" s="173"/>
      <c r="MRM236" s="173"/>
      <c r="MRN236" s="173"/>
      <c r="MRO236" s="173"/>
      <c r="MRP236" s="173"/>
      <c r="MRQ236" s="173"/>
      <c r="MRR236" s="173"/>
      <c r="MRS236" s="173"/>
      <c r="MRT236" s="173"/>
      <c r="MRU236" s="173"/>
      <c r="MRV236" s="173"/>
      <c r="MRW236" s="173"/>
      <c r="MRX236" s="173"/>
      <c r="MRY236" s="173"/>
      <c r="MRZ236" s="173"/>
      <c r="MSA236" s="173"/>
      <c r="MSB236" s="173"/>
      <c r="MSC236" s="173"/>
      <c r="MSD236" s="173"/>
      <c r="MSE236" s="173"/>
      <c r="MSF236" s="173"/>
      <c r="MSG236" s="173"/>
      <c r="MSH236" s="173"/>
      <c r="MSI236" s="173"/>
      <c r="MSJ236" s="173"/>
      <c r="MSK236" s="173"/>
      <c r="MSL236" s="173"/>
      <c r="MSM236" s="173"/>
      <c r="MSN236" s="173"/>
      <c r="MSO236" s="173"/>
      <c r="MSP236" s="173"/>
      <c r="MSQ236" s="173"/>
      <c r="MSR236" s="173"/>
      <c r="MSS236" s="173"/>
      <c r="MST236" s="173"/>
      <c r="MSU236" s="173"/>
      <c r="MSV236" s="173"/>
      <c r="MSW236" s="173"/>
      <c r="MSX236" s="173"/>
      <c r="MSY236" s="173"/>
      <c r="MSZ236" s="173"/>
      <c r="MTA236" s="173"/>
      <c r="MTB236" s="173"/>
      <c r="MTC236" s="173"/>
      <c r="MTD236" s="173"/>
      <c r="MTE236" s="173"/>
      <c r="MTF236" s="173"/>
      <c r="MTG236" s="173"/>
      <c r="MTH236" s="173"/>
      <c r="MTI236" s="173"/>
      <c r="MTJ236" s="173"/>
      <c r="MTK236" s="173"/>
      <c r="MTL236" s="173"/>
      <c r="MTM236" s="173"/>
      <c r="MTN236" s="173"/>
      <c r="MTO236" s="173"/>
      <c r="MTP236" s="173"/>
      <c r="MTQ236" s="173"/>
      <c r="MTR236" s="173"/>
      <c r="MTS236" s="173"/>
      <c r="MTT236" s="173"/>
      <c r="MTU236" s="173"/>
      <c r="MTV236" s="173"/>
      <c r="MTW236" s="173"/>
      <c r="MTX236" s="173"/>
      <c r="MTY236" s="173"/>
      <c r="MTZ236" s="173"/>
      <c r="MUA236" s="173"/>
      <c r="MUB236" s="173"/>
      <c r="MUC236" s="173"/>
      <c r="MUD236" s="173"/>
      <c r="MUE236" s="173"/>
      <c r="MUF236" s="173"/>
      <c r="MUG236" s="173"/>
      <c r="MUH236" s="173"/>
      <c r="MUI236" s="173"/>
      <c r="MUJ236" s="173"/>
      <c r="MUK236" s="173"/>
      <c r="MUL236" s="173"/>
      <c r="MUM236" s="173"/>
      <c r="MUN236" s="173"/>
      <c r="MUO236" s="173"/>
      <c r="MUP236" s="173"/>
      <c r="MUQ236" s="173"/>
      <c r="MUR236" s="173"/>
      <c r="MUS236" s="173"/>
      <c r="MUT236" s="173"/>
      <c r="MUU236" s="173"/>
      <c r="MUV236" s="173"/>
      <c r="MUW236" s="173"/>
      <c r="MUX236" s="173"/>
      <c r="MUY236" s="173"/>
      <c r="MUZ236" s="173"/>
      <c r="MVA236" s="173"/>
      <c r="MVB236" s="173"/>
      <c r="MVC236" s="173"/>
      <c r="MVD236" s="173"/>
      <c r="MVE236" s="173"/>
      <c r="MVF236" s="173"/>
      <c r="MVG236" s="173"/>
      <c r="MVH236" s="173"/>
      <c r="MVI236" s="173"/>
      <c r="MVJ236" s="173"/>
      <c r="MVK236" s="173"/>
      <c r="MVL236" s="173"/>
      <c r="MVM236" s="173"/>
      <c r="MVN236" s="173"/>
      <c r="MVO236" s="173"/>
      <c r="MVP236" s="173"/>
      <c r="MVQ236" s="173"/>
      <c r="MVR236" s="173"/>
      <c r="MVS236" s="173"/>
      <c r="MVT236" s="173"/>
      <c r="MVU236" s="173"/>
      <c r="MVV236" s="173"/>
      <c r="MVW236" s="173"/>
      <c r="MVX236" s="173"/>
      <c r="MVY236" s="173"/>
      <c r="MVZ236" s="173"/>
      <c r="MWA236" s="173"/>
      <c r="MWB236" s="173"/>
      <c r="MWC236" s="173"/>
      <c r="MWD236" s="173"/>
      <c r="MWE236" s="173"/>
      <c r="MWF236" s="173"/>
      <c r="MWG236" s="173"/>
      <c r="MWH236" s="173"/>
      <c r="MWI236" s="173"/>
      <c r="MWJ236" s="173"/>
      <c r="MWK236" s="173"/>
      <c r="MWL236" s="173"/>
      <c r="MWM236" s="173"/>
      <c r="MWN236" s="173"/>
      <c r="MWO236" s="173"/>
      <c r="MWP236" s="173"/>
      <c r="MWQ236" s="173"/>
      <c r="MWR236" s="173"/>
      <c r="MWS236" s="173"/>
      <c r="MWT236" s="173"/>
      <c r="MWU236" s="173"/>
      <c r="MWV236" s="173"/>
      <c r="MWW236" s="173"/>
      <c r="MWX236" s="173"/>
      <c r="MWY236" s="173"/>
      <c r="MWZ236" s="173"/>
      <c r="MXA236" s="173"/>
      <c r="MXB236" s="173"/>
      <c r="MXC236" s="173"/>
      <c r="MXD236" s="173"/>
      <c r="MXE236" s="173"/>
      <c r="MXF236" s="173"/>
      <c r="MXG236" s="173"/>
      <c r="MXH236" s="173"/>
      <c r="MXI236" s="173"/>
      <c r="MXJ236" s="173"/>
      <c r="MXK236" s="173"/>
      <c r="MXL236" s="173"/>
      <c r="MXM236" s="173"/>
      <c r="MXN236" s="173"/>
      <c r="MXO236" s="173"/>
      <c r="MXP236" s="173"/>
      <c r="MXQ236" s="173"/>
      <c r="MXR236" s="173"/>
      <c r="MXS236" s="173"/>
      <c r="MXT236" s="173"/>
      <c r="MXU236" s="173"/>
      <c r="MXV236" s="173"/>
      <c r="MXW236" s="173"/>
      <c r="MXX236" s="173"/>
      <c r="MXY236" s="173"/>
      <c r="MXZ236" s="173"/>
      <c r="MYA236" s="173"/>
      <c r="MYB236" s="173"/>
      <c r="MYC236" s="173"/>
      <c r="MYD236" s="173"/>
      <c r="MYE236" s="173"/>
      <c r="MYF236" s="173"/>
      <c r="MYG236" s="173"/>
      <c r="MYH236" s="173"/>
      <c r="MYI236" s="173"/>
      <c r="MYJ236" s="173"/>
      <c r="MYK236" s="173"/>
      <c r="MYL236" s="173"/>
      <c r="MYM236" s="173"/>
      <c r="MYN236" s="173"/>
      <c r="MYO236" s="173"/>
      <c r="MYP236" s="173"/>
      <c r="MYQ236" s="173"/>
      <c r="MYR236" s="173"/>
      <c r="MYS236" s="173"/>
      <c r="MYT236" s="173"/>
      <c r="MYU236" s="173"/>
      <c r="MYV236" s="173"/>
      <c r="MYW236" s="173"/>
      <c r="MYX236" s="173"/>
      <c r="MYY236" s="173"/>
      <c r="MYZ236" s="173"/>
      <c r="MZA236" s="173"/>
      <c r="MZB236" s="173"/>
      <c r="MZC236" s="173"/>
      <c r="MZD236" s="173"/>
      <c r="MZE236" s="173"/>
      <c r="MZF236" s="173"/>
      <c r="MZG236" s="173"/>
      <c r="MZH236" s="173"/>
      <c r="MZI236" s="173"/>
      <c r="MZJ236" s="173"/>
      <c r="MZK236" s="173"/>
      <c r="MZL236" s="173"/>
      <c r="MZM236" s="173"/>
      <c r="MZN236" s="173"/>
      <c r="MZO236" s="173"/>
      <c r="MZP236" s="173"/>
      <c r="MZQ236" s="173"/>
      <c r="MZR236" s="173"/>
      <c r="MZS236" s="173"/>
      <c r="MZT236" s="173"/>
      <c r="MZU236" s="173"/>
      <c r="MZV236" s="173"/>
      <c r="MZW236" s="173"/>
      <c r="MZX236" s="173"/>
      <c r="MZY236" s="173"/>
      <c r="MZZ236" s="173"/>
      <c r="NAA236" s="173"/>
      <c r="NAB236" s="173"/>
      <c r="NAC236" s="173"/>
      <c r="NAD236" s="173"/>
      <c r="NAE236" s="173"/>
      <c r="NAF236" s="173"/>
      <c r="NAG236" s="173"/>
      <c r="NAH236" s="173"/>
      <c r="NAI236" s="173"/>
      <c r="NAJ236" s="173"/>
      <c r="NAK236" s="173"/>
      <c r="NAL236" s="173"/>
      <c r="NAM236" s="173"/>
      <c r="NAN236" s="173"/>
      <c r="NAO236" s="173"/>
      <c r="NAP236" s="173"/>
      <c r="NAQ236" s="173"/>
      <c r="NAR236" s="173"/>
      <c r="NAS236" s="173"/>
      <c r="NAT236" s="173"/>
      <c r="NAU236" s="173"/>
      <c r="NAV236" s="173"/>
      <c r="NAW236" s="173"/>
      <c r="NAX236" s="173"/>
      <c r="NAY236" s="173"/>
      <c r="NAZ236" s="173"/>
      <c r="NBA236" s="173"/>
      <c r="NBB236" s="173"/>
      <c r="NBC236" s="173"/>
      <c r="NBD236" s="173"/>
      <c r="NBE236" s="173"/>
      <c r="NBF236" s="173"/>
      <c r="NBG236" s="173"/>
      <c r="NBH236" s="173"/>
      <c r="NBI236" s="173"/>
      <c r="NBJ236" s="173"/>
      <c r="NBK236" s="173"/>
      <c r="NBL236" s="173"/>
      <c r="NBM236" s="173"/>
      <c r="NBN236" s="173"/>
      <c r="NBO236" s="173"/>
      <c r="NBP236" s="173"/>
      <c r="NBQ236" s="173"/>
      <c r="NBR236" s="173"/>
      <c r="NBS236" s="173"/>
      <c r="NBT236" s="173"/>
      <c r="NBU236" s="173"/>
      <c r="NBV236" s="173"/>
      <c r="NBW236" s="173"/>
      <c r="NBX236" s="173"/>
      <c r="NBY236" s="173"/>
      <c r="NBZ236" s="173"/>
      <c r="NCA236" s="173"/>
      <c r="NCB236" s="173"/>
      <c r="NCC236" s="173"/>
      <c r="NCD236" s="173"/>
      <c r="NCE236" s="173"/>
      <c r="NCF236" s="173"/>
      <c r="NCG236" s="173"/>
      <c r="NCH236" s="173"/>
      <c r="NCI236" s="173"/>
      <c r="NCJ236" s="173"/>
      <c r="NCK236" s="173"/>
      <c r="NCL236" s="173"/>
      <c r="NCM236" s="173"/>
      <c r="NCN236" s="173"/>
      <c r="NCO236" s="173"/>
      <c r="NCP236" s="173"/>
      <c r="NCQ236" s="173"/>
      <c r="NCR236" s="173"/>
      <c r="NCS236" s="173"/>
      <c r="NCT236" s="173"/>
      <c r="NCU236" s="173"/>
      <c r="NCV236" s="173"/>
      <c r="NCW236" s="173"/>
      <c r="NCX236" s="173"/>
      <c r="NCY236" s="173"/>
      <c r="NCZ236" s="173"/>
      <c r="NDA236" s="173"/>
      <c r="NDB236" s="173"/>
      <c r="NDC236" s="173"/>
      <c r="NDD236" s="173"/>
      <c r="NDE236" s="173"/>
      <c r="NDF236" s="173"/>
      <c r="NDG236" s="173"/>
      <c r="NDH236" s="173"/>
      <c r="NDI236" s="173"/>
      <c r="NDJ236" s="173"/>
      <c r="NDK236" s="173"/>
      <c r="NDL236" s="173"/>
      <c r="NDM236" s="173"/>
      <c r="NDN236" s="173"/>
      <c r="NDO236" s="173"/>
      <c r="NDP236" s="173"/>
      <c r="NDQ236" s="173"/>
      <c r="NDR236" s="173"/>
      <c r="NDS236" s="173"/>
      <c r="NDT236" s="173"/>
      <c r="NDU236" s="173"/>
      <c r="NDV236" s="173"/>
      <c r="NDW236" s="173"/>
      <c r="NDX236" s="173"/>
      <c r="NDY236" s="173"/>
      <c r="NDZ236" s="173"/>
      <c r="NEA236" s="173"/>
      <c r="NEB236" s="173"/>
      <c r="NEC236" s="173"/>
      <c r="NED236" s="173"/>
      <c r="NEE236" s="173"/>
      <c r="NEF236" s="173"/>
      <c r="NEG236" s="173"/>
      <c r="NEH236" s="173"/>
      <c r="NEI236" s="173"/>
      <c r="NEJ236" s="173"/>
      <c r="NEK236" s="173"/>
      <c r="NEL236" s="173"/>
      <c r="NEM236" s="173"/>
      <c r="NEN236" s="173"/>
      <c r="NEO236" s="173"/>
      <c r="NEP236" s="173"/>
      <c r="NEQ236" s="173"/>
      <c r="NER236" s="173"/>
      <c r="NES236" s="173"/>
      <c r="NET236" s="173"/>
      <c r="NEU236" s="173"/>
      <c r="NEV236" s="173"/>
      <c r="NEW236" s="173"/>
      <c r="NEX236" s="173"/>
      <c r="NEY236" s="173"/>
      <c r="NEZ236" s="173"/>
      <c r="NFA236" s="173"/>
      <c r="NFB236" s="173"/>
      <c r="NFC236" s="173"/>
      <c r="NFD236" s="173"/>
      <c r="NFE236" s="173"/>
      <c r="NFF236" s="173"/>
      <c r="NFG236" s="173"/>
      <c r="NFH236" s="173"/>
      <c r="NFI236" s="173"/>
      <c r="NFJ236" s="173"/>
      <c r="NFK236" s="173"/>
      <c r="NFL236" s="173"/>
      <c r="NFM236" s="173"/>
      <c r="NFN236" s="173"/>
      <c r="NFO236" s="173"/>
      <c r="NFP236" s="173"/>
      <c r="NFQ236" s="173"/>
      <c r="NFR236" s="173"/>
      <c r="NFS236" s="173"/>
      <c r="NFT236" s="173"/>
      <c r="NFU236" s="173"/>
      <c r="NFV236" s="173"/>
      <c r="NFW236" s="173"/>
      <c r="NFX236" s="173"/>
      <c r="NFY236" s="173"/>
      <c r="NFZ236" s="173"/>
      <c r="NGA236" s="173"/>
      <c r="NGB236" s="173"/>
      <c r="NGC236" s="173"/>
      <c r="NGD236" s="173"/>
      <c r="NGE236" s="173"/>
      <c r="NGF236" s="173"/>
      <c r="NGG236" s="173"/>
      <c r="NGH236" s="173"/>
      <c r="NGI236" s="173"/>
      <c r="NGJ236" s="173"/>
      <c r="NGK236" s="173"/>
      <c r="NGL236" s="173"/>
      <c r="NGM236" s="173"/>
      <c r="NGN236" s="173"/>
      <c r="NGO236" s="173"/>
      <c r="NGP236" s="173"/>
      <c r="NGQ236" s="173"/>
      <c r="NGR236" s="173"/>
      <c r="NGS236" s="173"/>
      <c r="NGT236" s="173"/>
      <c r="NGU236" s="173"/>
      <c r="NGV236" s="173"/>
      <c r="NGW236" s="173"/>
      <c r="NGX236" s="173"/>
      <c r="NGY236" s="173"/>
      <c r="NGZ236" s="173"/>
      <c r="NHA236" s="173"/>
      <c r="NHB236" s="173"/>
      <c r="NHC236" s="173"/>
      <c r="NHD236" s="173"/>
      <c r="NHE236" s="173"/>
      <c r="NHF236" s="173"/>
      <c r="NHG236" s="173"/>
      <c r="NHH236" s="173"/>
      <c r="NHI236" s="173"/>
      <c r="NHJ236" s="173"/>
      <c r="NHK236" s="173"/>
      <c r="NHL236" s="173"/>
      <c r="NHM236" s="173"/>
      <c r="NHN236" s="173"/>
      <c r="NHO236" s="173"/>
      <c r="NHP236" s="173"/>
      <c r="NHQ236" s="173"/>
      <c r="NHR236" s="173"/>
      <c r="NHS236" s="173"/>
      <c r="NHT236" s="173"/>
      <c r="NHU236" s="173"/>
      <c r="NHV236" s="173"/>
      <c r="NHW236" s="173"/>
      <c r="NHX236" s="173"/>
      <c r="NHY236" s="173"/>
      <c r="NHZ236" s="173"/>
      <c r="NIA236" s="173"/>
      <c r="NIB236" s="173"/>
      <c r="NIC236" s="173"/>
      <c r="NID236" s="173"/>
      <c r="NIE236" s="173"/>
      <c r="NIF236" s="173"/>
      <c r="NIG236" s="173"/>
      <c r="NIH236" s="173"/>
      <c r="NII236" s="173"/>
      <c r="NIJ236" s="173"/>
      <c r="NIK236" s="173"/>
      <c r="NIL236" s="173"/>
      <c r="NIM236" s="173"/>
      <c r="NIN236" s="173"/>
      <c r="NIO236" s="173"/>
      <c r="NIP236" s="173"/>
      <c r="NIQ236" s="173"/>
      <c r="NIR236" s="173"/>
      <c r="NIS236" s="173"/>
      <c r="NIT236" s="173"/>
      <c r="NIU236" s="173"/>
      <c r="NIV236" s="173"/>
      <c r="NIW236" s="173"/>
      <c r="NIX236" s="173"/>
      <c r="NIY236" s="173"/>
      <c r="NIZ236" s="173"/>
      <c r="NJA236" s="173"/>
      <c r="NJB236" s="173"/>
      <c r="NJC236" s="173"/>
      <c r="NJD236" s="173"/>
      <c r="NJE236" s="173"/>
      <c r="NJF236" s="173"/>
      <c r="NJG236" s="173"/>
      <c r="NJH236" s="173"/>
      <c r="NJI236" s="173"/>
      <c r="NJJ236" s="173"/>
      <c r="NJK236" s="173"/>
      <c r="NJL236" s="173"/>
      <c r="NJM236" s="173"/>
      <c r="NJN236" s="173"/>
      <c r="NJO236" s="173"/>
      <c r="NJP236" s="173"/>
      <c r="NJQ236" s="173"/>
      <c r="NJR236" s="173"/>
      <c r="NJS236" s="173"/>
      <c r="NJT236" s="173"/>
      <c r="NJU236" s="173"/>
      <c r="NJV236" s="173"/>
      <c r="NJW236" s="173"/>
      <c r="NJX236" s="173"/>
      <c r="NJY236" s="173"/>
      <c r="NJZ236" s="173"/>
      <c r="NKA236" s="173"/>
      <c r="NKB236" s="173"/>
      <c r="NKC236" s="173"/>
      <c r="NKD236" s="173"/>
      <c r="NKE236" s="173"/>
      <c r="NKF236" s="173"/>
      <c r="NKG236" s="173"/>
      <c r="NKH236" s="173"/>
      <c r="NKI236" s="173"/>
      <c r="NKJ236" s="173"/>
      <c r="NKK236" s="173"/>
      <c r="NKL236" s="173"/>
      <c r="NKM236" s="173"/>
      <c r="NKN236" s="173"/>
      <c r="NKO236" s="173"/>
      <c r="NKP236" s="173"/>
      <c r="NKQ236" s="173"/>
      <c r="NKR236" s="173"/>
      <c r="NKS236" s="173"/>
      <c r="NKT236" s="173"/>
      <c r="NKU236" s="173"/>
      <c r="NKV236" s="173"/>
      <c r="NKW236" s="173"/>
      <c r="NKX236" s="173"/>
      <c r="NKY236" s="173"/>
      <c r="NKZ236" s="173"/>
      <c r="NLA236" s="173"/>
      <c r="NLB236" s="173"/>
      <c r="NLC236" s="173"/>
      <c r="NLD236" s="173"/>
      <c r="NLE236" s="173"/>
      <c r="NLF236" s="173"/>
      <c r="NLG236" s="173"/>
      <c r="NLH236" s="173"/>
      <c r="NLI236" s="173"/>
      <c r="NLJ236" s="173"/>
      <c r="NLK236" s="173"/>
      <c r="NLL236" s="173"/>
      <c r="NLM236" s="173"/>
      <c r="NLN236" s="173"/>
      <c r="NLO236" s="173"/>
      <c r="NLP236" s="173"/>
      <c r="NLQ236" s="173"/>
      <c r="NLR236" s="173"/>
      <c r="NLS236" s="173"/>
      <c r="NLT236" s="173"/>
      <c r="NLU236" s="173"/>
      <c r="NLV236" s="173"/>
      <c r="NLW236" s="173"/>
      <c r="NLX236" s="173"/>
      <c r="NLY236" s="173"/>
      <c r="NLZ236" s="173"/>
      <c r="NMA236" s="173"/>
      <c r="NMB236" s="173"/>
      <c r="NMC236" s="173"/>
      <c r="NMD236" s="173"/>
      <c r="NME236" s="173"/>
      <c r="NMF236" s="173"/>
      <c r="NMG236" s="173"/>
      <c r="NMH236" s="173"/>
      <c r="NMI236" s="173"/>
      <c r="NMJ236" s="173"/>
      <c r="NMK236" s="173"/>
      <c r="NML236" s="173"/>
      <c r="NMM236" s="173"/>
      <c r="NMN236" s="173"/>
      <c r="NMO236" s="173"/>
      <c r="NMP236" s="173"/>
      <c r="NMQ236" s="173"/>
      <c r="NMR236" s="173"/>
      <c r="NMS236" s="173"/>
      <c r="NMT236" s="173"/>
      <c r="NMU236" s="173"/>
      <c r="NMV236" s="173"/>
      <c r="NMW236" s="173"/>
      <c r="NMX236" s="173"/>
      <c r="NMY236" s="173"/>
      <c r="NMZ236" s="173"/>
      <c r="NNA236" s="173"/>
      <c r="NNB236" s="173"/>
      <c r="NNC236" s="173"/>
      <c r="NND236" s="173"/>
      <c r="NNE236" s="173"/>
      <c r="NNF236" s="173"/>
      <c r="NNG236" s="173"/>
      <c r="NNH236" s="173"/>
      <c r="NNI236" s="173"/>
      <c r="NNJ236" s="173"/>
      <c r="NNK236" s="173"/>
      <c r="NNL236" s="173"/>
      <c r="NNM236" s="173"/>
      <c r="NNN236" s="173"/>
      <c r="NNO236" s="173"/>
      <c r="NNP236" s="173"/>
      <c r="NNQ236" s="173"/>
      <c r="NNR236" s="173"/>
      <c r="NNS236" s="173"/>
      <c r="NNT236" s="173"/>
      <c r="NNU236" s="173"/>
      <c r="NNV236" s="173"/>
      <c r="NNW236" s="173"/>
      <c r="NNX236" s="173"/>
      <c r="NNY236" s="173"/>
      <c r="NNZ236" s="173"/>
      <c r="NOA236" s="173"/>
      <c r="NOB236" s="173"/>
      <c r="NOC236" s="173"/>
      <c r="NOD236" s="173"/>
      <c r="NOE236" s="173"/>
      <c r="NOF236" s="173"/>
      <c r="NOG236" s="173"/>
      <c r="NOH236" s="173"/>
      <c r="NOI236" s="173"/>
      <c r="NOJ236" s="173"/>
      <c r="NOK236" s="173"/>
      <c r="NOL236" s="173"/>
      <c r="NOM236" s="173"/>
      <c r="NON236" s="173"/>
      <c r="NOO236" s="173"/>
      <c r="NOP236" s="173"/>
      <c r="NOQ236" s="173"/>
      <c r="NOR236" s="173"/>
      <c r="NOS236" s="173"/>
      <c r="NOT236" s="173"/>
      <c r="NOU236" s="173"/>
      <c r="NOV236" s="173"/>
      <c r="NOW236" s="173"/>
      <c r="NOX236" s="173"/>
      <c r="NOY236" s="173"/>
      <c r="NOZ236" s="173"/>
      <c r="NPA236" s="173"/>
      <c r="NPB236" s="173"/>
      <c r="NPC236" s="173"/>
      <c r="NPD236" s="173"/>
      <c r="NPE236" s="173"/>
      <c r="NPF236" s="173"/>
      <c r="NPG236" s="173"/>
      <c r="NPH236" s="173"/>
      <c r="NPI236" s="173"/>
      <c r="NPJ236" s="173"/>
      <c r="NPK236" s="173"/>
      <c r="NPL236" s="173"/>
      <c r="NPM236" s="173"/>
      <c r="NPN236" s="173"/>
      <c r="NPO236" s="173"/>
      <c r="NPP236" s="173"/>
      <c r="NPQ236" s="173"/>
      <c r="NPR236" s="173"/>
      <c r="NPS236" s="173"/>
      <c r="NPT236" s="173"/>
      <c r="NPU236" s="173"/>
      <c r="NPV236" s="173"/>
      <c r="NPW236" s="173"/>
      <c r="NPX236" s="173"/>
      <c r="NPY236" s="173"/>
      <c r="NPZ236" s="173"/>
      <c r="NQA236" s="173"/>
      <c r="NQB236" s="173"/>
      <c r="NQC236" s="173"/>
      <c r="NQD236" s="173"/>
      <c r="NQE236" s="173"/>
      <c r="NQF236" s="173"/>
      <c r="NQG236" s="173"/>
      <c r="NQH236" s="173"/>
      <c r="NQI236" s="173"/>
      <c r="NQJ236" s="173"/>
      <c r="NQK236" s="173"/>
      <c r="NQL236" s="173"/>
      <c r="NQM236" s="173"/>
      <c r="NQN236" s="173"/>
      <c r="NQO236" s="173"/>
      <c r="NQP236" s="173"/>
      <c r="NQQ236" s="173"/>
      <c r="NQR236" s="173"/>
      <c r="NQS236" s="173"/>
      <c r="NQT236" s="173"/>
      <c r="NQU236" s="173"/>
      <c r="NQV236" s="173"/>
      <c r="NQW236" s="173"/>
      <c r="NQX236" s="173"/>
      <c r="NQY236" s="173"/>
      <c r="NQZ236" s="173"/>
      <c r="NRA236" s="173"/>
      <c r="NRB236" s="173"/>
      <c r="NRC236" s="173"/>
      <c r="NRD236" s="173"/>
      <c r="NRE236" s="173"/>
      <c r="NRF236" s="173"/>
      <c r="NRG236" s="173"/>
      <c r="NRH236" s="173"/>
      <c r="NRI236" s="173"/>
      <c r="NRJ236" s="173"/>
      <c r="NRK236" s="173"/>
      <c r="NRL236" s="173"/>
      <c r="NRM236" s="173"/>
      <c r="NRN236" s="173"/>
      <c r="NRO236" s="173"/>
      <c r="NRP236" s="173"/>
      <c r="NRQ236" s="173"/>
      <c r="NRR236" s="173"/>
      <c r="NRS236" s="173"/>
      <c r="NRT236" s="173"/>
      <c r="NRU236" s="173"/>
      <c r="NRV236" s="173"/>
      <c r="NRW236" s="173"/>
      <c r="NRX236" s="173"/>
      <c r="NRY236" s="173"/>
      <c r="NRZ236" s="173"/>
      <c r="NSA236" s="173"/>
      <c r="NSB236" s="173"/>
      <c r="NSC236" s="173"/>
      <c r="NSD236" s="173"/>
      <c r="NSE236" s="173"/>
      <c r="NSF236" s="173"/>
      <c r="NSG236" s="173"/>
      <c r="NSH236" s="173"/>
      <c r="NSI236" s="173"/>
      <c r="NSJ236" s="173"/>
      <c r="NSK236" s="173"/>
      <c r="NSL236" s="173"/>
      <c r="NSM236" s="173"/>
      <c r="NSN236" s="173"/>
      <c r="NSO236" s="173"/>
      <c r="NSP236" s="173"/>
      <c r="NSQ236" s="173"/>
      <c r="NSR236" s="173"/>
      <c r="NSS236" s="173"/>
      <c r="NST236" s="173"/>
      <c r="NSU236" s="173"/>
      <c r="NSV236" s="173"/>
      <c r="NSW236" s="173"/>
      <c r="NSX236" s="173"/>
      <c r="NSY236" s="173"/>
      <c r="NSZ236" s="173"/>
      <c r="NTA236" s="173"/>
      <c r="NTB236" s="173"/>
      <c r="NTC236" s="173"/>
      <c r="NTD236" s="173"/>
      <c r="NTE236" s="173"/>
      <c r="NTF236" s="173"/>
      <c r="NTG236" s="173"/>
      <c r="NTH236" s="173"/>
      <c r="NTI236" s="173"/>
      <c r="NTJ236" s="173"/>
      <c r="NTK236" s="173"/>
      <c r="NTL236" s="173"/>
      <c r="NTM236" s="173"/>
      <c r="NTN236" s="173"/>
      <c r="NTO236" s="173"/>
      <c r="NTP236" s="173"/>
      <c r="NTQ236" s="173"/>
      <c r="NTR236" s="173"/>
      <c r="NTS236" s="173"/>
      <c r="NTT236" s="173"/>
      <c r="NTU236" s="173"/>
      <c r="NTV236" s="173"/>
      <c r="NTW236" s="173"/>
      <c r="NTX236" s="173"/>
      <c r="NTY236" s="173"/>
      <c r="NTZ236" s="173"/>
      <c r="NUA236" s="173"/>
      <c r="NUB236" s="173"/>
      <c r="NUC236" s="173"/>
      <c r="NUD236" s="173"/>
      <c r="NUE236" s="173"/>
      <c r="NUF236" s="173"/>
      <c r="NUG236" s="173"/>
      <c r="NUH236" s="173"/>
      <c r="NUI236" s="173"/>
      <c r="NUJ236" s="173"/>
      <c r="NUK236" s="173"/>
      <c r="NUL236" s="173"/>
      <c r="NUM236" s="173"/>
      <c r="NUN236" s="173"/>
      <c r="NUO236" s="173"/>
      <c r="NUP236" s="173"/>
      <c r="NUQ236" s="173"/>
      <c r="NUR236" s="173"/>
      <c r="NUS236" s="173"/>
      <c r="NUT236" s="173"/>
      <c r="NUU236" s="173"/>
      <c r="NUV236" s="173"/>
      <c r="NUW236" s="173"/>
      <c r="NUX236" s="173"/>
      <c r="NUY236" s="173"/>
      <c r="NUZ236" s="173"/>
      <c r="NVA236" s="173"/>
      <c r="NVB236" s="173"/>
      <c r="NVC236" s="173"/>
      <c r="NVD236" s="173"/>
      <c r="NVE236" s="173"/>
      <c r="NVF236" s="173"/>
      <c r="NVG236" s="173"/>
      <c r="NVH236" s="173"/>
      <c r="NVI236" s="173"/>
      <c r="NVJ236" s="173"/>
      <c r="NVK236" s="173"/>
      <c r="NVL236" s="173"/>
      <c r="NVM236" s="173"/>
      <c r="NVN236" s="173"/>
      <c r="NVO236" s="173"/>
      <c r="NVP236" s="173"/>
      <c r="NVQ236" s="173"/>
      <c r="NVR236" s="173"/>
      <c r="NVS236" s="173"/>
      <c r="NVT236" s="173"/>
      <c r="NVU236" s="173"/>
      <c r="NVV236" s="173"/>
      <c r="NVW236" s="173"/>
      <c r="NVX236" s="173"/>
      <c r="NVY236" s="173"/>
      <c r="NVZ236" s="173"/>
      <c r="NWA236" s="173"/>
      <c r="NWB236" s="173"/>
      <c r="NWC236" s="173"/>
      <c r="NWD236" s="173"/>
      <c r="NWE236" s="173"/>
      <c r="NWF236" s="173"/>
      <c r="NWG236" s="173"/>
      <c r="NWH236" s="173"/>
      <c r="NWI236" s="173"/>
      <c r="NWJ236" s="173"/>
      <c r="NWK236" s="173"/>
      <c r="NWL236" s="173"/>
      <c r="NWM236" s="173"/>
      <c r="NWN236" s="173"/>
      <c r="NWO236" s="173"/>
      <c r="NWP236" s="173"/>
      <c r="NWQ236" s="173"/>
      <c r="NWR236" s="173"/>
      <c r="NWS236" s="173"/>
      <c r="NWT236" s="173"/>
      <c r="NWU236" s="173"/>
      <c r="NWV236" s="173"/>
      <c r="NWW236" s="173"/>
      <c r="NWX236" s="173"/>
      <c r="NWY236" s="173"/>
      <c r="NWZ236" s="173"/>
      <c r="NXA236" s="173"/>
      <c r="NXB236" s="173"/>
      <c r="NXC236" s="173"/>
      <c r="NXD236" s="173"/>
      <c r="NXE236" s="173"/>
      <c r="NXF236" s="173"/>
      <c r="NXG236" s="173"/>
      <c r="NXH236" s="173"/>
      <c r="NXI236" s="173"/>
      <c r="NXJ236" s="173"/>
      <c r="NXK236" s="173"/>
      <c r="NXL236" s="173"/>
      <c r="NXM236" s="173"/>
      <c r="NXN236" s="173"/>
      <c r="NXO236" s="173"/>
      <c r="NXP236" s="173"/>
      <c r="NXQ236" s="173"/>
      <c r="NXR236" s="173"/>
      <c r="NXS236" s="173"/>
      <c r="NXT236" s="173"/>
      <c r="NXU236" s="173"/>
      <c r="NXV236" s="173"/>
      <c r="NXW236" s="173"/>
      <c r="NXX236" s="173"/>
      <c r="NXY236" s="173"/>
      <c r="NXZ236" s="173"/>
      <c r="NYA236" s="173"/>
      <c r="NYB236" s="173"/>
      <c r="NYC236" s="173"/>
      <c r="NYD236" s="173"/>
      <c r="NYE236" s="173"/>
      <c r="NYF236" s="173"/>
      <c r="NYG236" s="173"/>
      <c r="NYH236" s="173"/>
      <c r="NYI236" s="173"/>
      <c r="NYJ236" s="173"/>
      <c r="NYK236" s="173"/>
      <c r="NYL236" s="173"/>
      <c r="NYM236" s="173"/>
      <c r="NYN236" s="173"/>
      <c r="NYO236" s="173"/>
      <c r="NYP236" s="173"/>
      <c r="NYQ236" s="173"/>
      <c r="NYR236" s="173"/>
      <c r="NYS236" s="173"/>
      <c r="NYT236" s="173"/>
      <c r="NYU236" s="173"/>
      <c r="NYV236" s="173"/>
      <c r="NYW236" s="173"/>
      <c r="NYX236" s="173"/>
      <c r="NYY236" s="173"/>
      <c r="NYZ236" s="173"/>
      <c r="NZA236" s="173"/>
      <c r="NZB236" s="173"/>
      <c r="NZC236" s="173"/>
      <c r="NZD236" s="173"/>
      <c r="NZE236" s="173"/>
      <c r="NZF236" s="173"/>
      <c r="NZG236" s="173"/>
      <c r="NZH236" s="173"/>
      <c r="NZI236" s="173"/>
      <c r="NZJ236" s="173"/>
      <c r="NZK236" s="173"/>
      <c r="NZL236" s="173"/>
      <c r="NZM236" s="173"/>
      <c r="NZN236" s="173"/>
      <c r="NZO236" s="173"/>
      <c r="NZP236" s="173"/>
      <c r="NZQ236" s="173"/>
      <c r="NZR236" s="173"/>
      <c r="NZS236" s="173"/>
      <c r="NZT236" s="173"/>
      <c r="NZU236" s="173"/>
      <c r="NZV236" s="173"/>
      <c r="NZW236" s="173"/>
      <c r="NZX236" s="173"/>
      <c r="NZY236" s="173"/>
      <c r="NZZ236" s="173"/>
      <c r="OAA236" s="173"/>
      <c r="OAB236" s="173"/>
      <c r="OAC236" s="173"/>
      <c r="OAD236" s="173"/>
      <c r="OAE236" s="173"/>
      <c r="OAF236" s="173"/>
      <c r="OAG236" s="173"/>
      <c r="OAH236" s="173"/>
      <c r="OAI236" s="173"/>
      <c r="OAJ236" s="173"/>
      <c r="OAK236" s="173"/>
      <c r="OAL236" s="173"/>
      <c r="OAM236" s="173"/>
      <c r="OAN236" s="173"/>
      <c r="OAO236" s="173"/>
      <c r="OAP236" s="173"/>
      <c r="OAQ236" s="173"/>
      <c r="OAR236" s="173"/>
      <c r="OAS236" s="173"/>
      <c r="OAT236" s="173"/>
      <c r="OAU236" s="173"/>
      <c r="OAV236" s="173"/>
      <c r="OAW236" s="173"/>
      <c r="OAX236" s="173"/>
      <c r="OAY236" s="173"/>
      <c r="OAZ236" s="173"/>
      <c r="OBA236" s="173"/>
      <c r="OBB236" s="173"/>
      <c r="OBC236" s="173"/>
      <c r="OBD236" s="173"/>
      <c r="OBE236" s="173"/>
      <c r="OBF236" s="173"/>
      <c r="OBG236" s="173"/>
      <c r="OBH236" s="173"/>
      <c r="OBI236" s="173"/>
      <c r="OBJ236" s="173"/>
      <c r="OBK236" s="173"/>
      <c r="OBL236" s="173"/>
      <c r="OBM236" s="173"/>
      <c r="OBN236" s="173"/>
      <c r="OBO236" s="173"/>
      <c r="OBP236" s="173"/>
      <c r="OBQ236" s="173"/>
      <c r="OBR236" s="173"/>
      <c r="OBS236" s="173"/>
      <c r="OBT236" s="173"/>
      <c r="OBU236" s="173"/>
      <c r="OBV236" s="173"/>
      <c r="OBW236" s="173"/>
      <c r="OBX236" s="173"/>
      <c r="OBY236" s="173"/>
      <c r="OBZ236" s="173"/>
      <c r="OCA236" s="173"/>
      <c r="OCB236" s="173"/>
      <c r="OCC236" s="173"/>
      <c r="OCD236" s="173"/>
      <c r="OCE236" s="173"/>
      <c r="OCF236" s="173"/>
      <c r="OCG236" s="173"/>
      <c r="OCH236" s="173"/>
      <c r="OCI236" s="173"/>
      <c r="OCJ236" s="173"/>
      <c r="OCK236" s="173"/>
      <c r="OCL236" s="173"/>
      <c r="OCM236" s="173"/>
      <c r="OCN236" s="173"/>
      <c r="OCO236" s="173"/>
      <c r="OCP236" s="173"/>
      <c r="OCQ236" s="173"/>
      <c r="OCR236" s="173"/>
      <c r="OCS236" s="173"/>
      <c r="OCT236" s="173"/>
      <c r="OCU236" s="173"/>
      <c r="OCV236" s="173"/>
      <c r="OCW236" s="173"/>
      <c r="OCX236" s="173"/>
      <c r="OCY236" s="173"/>
      <c r="OCZ236" s="173"/>
      <c r="ODA236" s="173"/>
      <c r="ODB236" s="173"/>
      <c r="ODC236" s="173"/>
      <c r="ODD236" s="173"/>
      <c r="ODE236" s="173"/>
      <c r="ODF236" s="173"/>
      <c r="ODG236" s="173"/>
      <c r="ODH236" s="173"/>
      <c r="ODI236" s="173"/>
      <c r="ODJ236" s="173"/>
      <c r="ODK236" s="173"/>
      <c r="ODL236" s="173"/>
      <c r="ODM236" s="173"/>
      <c r="ODN236" s="173"/>
      <c r="ODO236" s="173"/>
      <c r="ODP236" s="173"/>
      <c r="ODQ236" s="173"/>
      <c r="ODR236" s="173"/>
      <c r="ODS236" s="173"/>
      <c r="ODT236" s="173"/>
      <c r="ODU236" s="173"/>
      <c r="ODV236" s="173"/>
      <c r="ODW236" s="173"/>
      <c r="ODX236" s="173"/>
      <c r="ODY236" s="173"/>
      <c r="ODZ236" s="173"/>
      <c r="OEA236" s="173"/>
      <c r="OEB236" s="173"/>
      <c r="OEC236" s="173"/>
      <c r="OED236" s="173"/>
      <c r="OEE236" s="173"/>
      <c r="OEF236" s="173"/>
      <c r="OEG236" s="173"/>
      <c r="OEH236" s="173"/>
      <c r="OEI236" s="173"/>
      <c r="OEJ236" s="173"/>
      <c r="OEK236" s="173"/>
      <c r="OEL236" s="173"/>
      <c r="OEM236" s="173"/>
      <c r="OEN236" s="173"/>
      <c r="OEO236" s="173"/>
      <c r="OEP236" s="173"/>
      <c r="OEQ236" s="173"/>
      <c r="OER236" s="173"/>
      <c r="OES236" s="173"/>
      <c r="OET236" s="173"/>
      <c r="OEU236" s="173"/>
      <c r="OEV236" s="173"/>
      <c r="OEW236" s="173"/>
      <c r="OEX236" s="173"/>
      <c r="OEY236" s="173"/>
      <c r="OEZ236" s="173"/>
      <c r="OFA236" s="173"/>
      <c r="OFB236" s="173"/>
      <c r="OFC236" s="173"/>
      <c r="OFD236" s="173"/>
      <c r="OFE236" s="173"/>
      <c r="OFF236" s="173"/>
      <c r="OFG236" s="173"/>
      <c r="OFH236" s="173"/>
      <c r="OFI236" s="173"/>
      <c r="OFJ236" s="173"/>
      <c r="OFK236" s="173"/>
      <c r="OFL236" s="173"/>
      <c r="OFM236" s="173"/>
      <c r="OFN236" s="173"/>
      <c r="OFO236" s="173"/>
      <c r="OFP236" s="173"/>
      <c r="OFQ236" s="173"/>
      <c r="OFR236" s="173"/>
      <c r="OFS236" s="173"/>
      <c r="OFT236" s="173"/>
      <c r="OFU236" s="173"/>
      <c r="OFV236" s="173"/>
      <c r="OFW236" s="173"/>
      <c r="OFX236" s="173"/>
      <c r="OFY236" s="173"/>
      <c r="OFZ236" s="173"/>
      <c r="OGA236" s="173"/>
      <c r="OGB236" s="173"/>
      <c r="OGC236" s="173"/>
      <c r="OGD236" s="173"/>
      <c r="OGE236" s="173"/>
      <c r="OGF236" s="173"/>
      <c r="OGG236" s="173"/>
      <c r="OGH236" s="173"/>
      <c r="OGI236" s="173"/>
      <c r="OGJ236" s="173"/>
      <c r="OGK236" s="173"/>
      <c r="OGL236" s="173"/>
      <c r="OGM236" s="173"/>
      <c r="OGN236" s="173"/>
      <c r="OGO236" s="173"/>
      <c r="OGP236" s="173"/>
      <c r="OGQ236" s="173"/>
      <c r="OGR236" s="173"/>
      <c r="OGS236" s="173"/>
      <c r="OGT236" s="173"/>
      <c r="OGU236" s="173"/>
      <c r="OGV236" s="173"/>
      <c r="OGW236" s="173"/>
      <c r="OGX236" s="173"/>
      <c r="OGY236" s="173"/>
      <c r="OGZ236" s="173"/>
      <c r="OHA236" s="173"/>
      <c r="OHB236" s="173"/>
      <c r="OHC236" s="173"/>
      <c r="OHD236" s="173"/>
      <c r="OHE236" s="173"/>
      <c r="OHF236" s="173"/>
      <c r="OHG236" s="173"/>
      <c r="OHH236" s="173"/>
      <c r="OHI236" s="173"/>
      <c r="OHJ236" s="173"/>
      <c r="OHK236" s="173"/>
      <c r="OHL236" s="173"/>
      <c r="OHM236" s="173"/>
      <c r="OHN236" s="173"/>
      <c r="OHO236" s="173"/>
      <c r="OHP236" s="173"/>
      <c r="OHQ236" s="173"/>
      <c r="OHR236" s="173"/>
      <c r="OHS236" s="173"/>
      <c r="OHT236" s="173"/>
      <c r="OHU236" s="173"/>
      <c r="OHV236" s="173"/>
      <c r="OHW236" s="173"/>
      <c r="OHX236" s="173"/>
      <c r="OHY236" s="173"/>
      <c r="OHZ236" s="173"/>
      <c r="OIA236" s="173"/>
      <c r="OIB236" s="173"/>
      <c r="OIC236" s="173"/>
      <c r="OID236" s="173"/>
      <c r="OIE236" s="173"/>
      <c r="OIF236" s="173"/>
      <c r="OIG236" s="173"/>
      <c r="OIH236" s="173"/>
      <c r="OII236" s="173"/>
      <c r="OIJ236" s="173"/>
      <c r="OIK236" s="173"/>
      <c r="OIL236" s="173"/>
      <c r="OIM236" s="173"/>
      <c r="OIN236" s="173"/>
      <c r="OIO236" s="173"/>
      <c r="OIP236" s="173"/>
      <c r="OIQ236" s="173"/>
      <c r="OIR236" s="173"/>
      <c r="OIS236" s="173"/>
      <c r="OIT236" s="173"/>
      <c r="OIU236" s="173"/>
      <c r="OIV236" s="173"/>
      <c r="OIW236" s="173"/>
      <c r="OIX236" s="173"/>
      <c r="OIY236" s="173"/>
      <c r="OIZ236" s="173"/>
      <c r="OJA236" s="173"/>
      <c r="OJB236" s="173"/>
      <c r="OJC236" s="173"/>
      <c r="OJD236" s="173"/>
      <c r="OJE236" s="173"/>
      <c r="OJF236" s="173"/>
      <c r="OJG236" s="173"/>
      <c r="OJH236" s="173"/>
      <c r="OJI236" s="173"/>
      <c r="OJJ236" s="173"/>
      <c r="OJK236" s="173"/>
      <c r="OJL236" s="173"/>
      <c r="OJM236" s="173"/>
      <c r="OJN236" s="173"/>
      <c r="OJO236" s="173"/>
      <c r="OJP236" s="173"/>
      <c r="OJQ236" s="173"/>
      <c r="OJR236" s="173"/>
      <c r="OJS236" s="173"/>
      <c r="OJT236" s="173"/>
      <c r="OJU236" s="173"/>
      <c r="OJV236" s="173"/>
      <c r="OJW236" s="173"/>
      <c r="OJX236" s="173"/>
      <c r="OJY236" s="173"/>
      <c r="OJZ236" s="173"/>
      <c r="OKA236" s="173"/>
      <c r="OKB236" s="173"/>
      <c r="OKC236" s="173"/>
      <c r="OKD236" s="173"/>
      <c r="OKE236" s="173"/>
      <c r="OKF236" s="173"/>
      <c r="OKG236" s="173"/>
      <c r="OKH236" s="173"/>
      <c r="OKI236" s="173"/>
      <c r="OKJ236" s="173"/>
      <c r="OKK236" s="173"/>
      <c r="OKL236" s="173"/>
      <c r="OKM236" s="173"/>
      <c r="OKN236" s="173"/>
      <c r="OKO236" s="173"/>
      <c r="OKP236" s="173"/>
      <c r="OKQ236" s="173"/>
      <c r="OKR236" s="173"/>
      <c r="OKS236" s="173"/>
      <c r="OKT236" s="173"/>
      <c r="OKU236" s="173"/>
      <c r="OKV236" s="173"/>
      <c r="OKW236" s="173"/>
      <c r="OKX236" s="173"/>
      <c r="OKY236" s="173"/>
      <c r="OKZ236" s="173"/>
      <c r="OLA236" s="173"/>
      <c r="OLB236" s="173"/>
      <c r="OLC236" s="173"/>
      <c r="OLD236" s="173"/>
      <c r="OLE236" s="173"/>
      <c r="OLF236" s="173"/>
      <c r="OLG236" s="173"/>
      <c r="OLH236" s="173"/>
      <c r="OLI236" s="173"/>
      <c r="OLJ236" s="173"/>
      <c r="OLK236" s="173"/>
      <c r="OLL236" s="173"/>
      <c r="OLM236" s="173"/>
      <c r="OLN236" s="173"/>
      <c r="OLO236" s="173"/>
      <c r="OLP236" s="173"/>
      <c r="OLQ236" s="173"/>
      <c r="OLR236" s="173"/>
      <c r="OLS236" s="173"/>
      <c r="OLT236" s="173"/>
      <c r="OLU236" s="173"/>
      <c r="OLV236" s="173"/>
      <c r="OLW236" s="173"/>
      <c r="OLX236" s="173"/>
      <c r="OLY236" s="173"/>
      <c r="OLZ236" s="173"/>
      <c r="OMA236" s="173"/>
      <c r="OMB236" s="173"/>
      <c r="OMC236" s="173"/>
      <c r="OMD236" s="173"/>
      <c r="OME236" s="173"/>
      <c r="OMF236" s="173"/>
      <c r="OMG236" s="173"/>
      <c r="OMH236" s="173"/>
      <c r="OMI236" s="173"/>
      <c r="OMJ236" s="173"/>
      <c r="OMK236" s="173"/>
      <c r="OML236" s="173"/>
      <c r="OMM236" s="173"/>
      <c r="OMN236" s="173"/>
      <c r="OMO236" s="173"/>
      <c r="OMP236" s="173"/>
      <c r="OMQ236" s="173"/>
      <c r="OMR236" s="173"/>
      <c r="OMS236" s="173"/>
      <c r="OMT236" s="173"/>
      <c r="OMU236" s="173"/>
      <c r="OMV236" s="173"/>
      <c r="OMW236" s="173"/>
      <c r="OMX236" s="173"/>
      <c r="OMY236" s="173"/>
      <c r="OMZ236" s="173"/>
      <c r="ONA236" s="173"/>
      <c r="ONB236" s="173"/>
      <c r="ONC236" s="173"/>
      <c r="OND236" s="173"/>
      <c r="ONE236" s="173"/>
      <c r="ONF236" s="173"/>
      <c r="ONG236" s="173"/>
      <c r="ONH236" s="173"/>
      <c r="ONI236" s="173"/>
      <c r="ONJ236" s="173"/>
      <c r="ONK236" s="173"/>
      <c r="ONL236" s="173"/>
      <c r="ONM236" s="173"/>
      <c r="ONN236" s="173"/>
      <c r="ONO236" s="173"/>
      <c r="ONP236" s="173"/>
      <c r="ONQ236" s="173"/>
      <c r="ONR236" s="173"/>
      <c r="ONS236" s="173"/>
      <c r="ONT236" s="173"/>
      <c r="ONU236" s="173"/>
      <c r="ONV236" s="173"/>
      <c r="ONW236" s="173"/>
      <c r="ONX236" s="173"/>
      <c r="ONY236" s="173"/>
      <c r="ONZ236" s="173"/>
      <c r="OOA236" s="173"/>
      <c r="OOB236" s="173"/>
      <c r="OOC236" s="173"/>
      <c r="OOD236" s="173"/>
      <c r="OOE236" s="173"/>
      <c r="OOF236" s="173"/>
      <c r="OOG236" s="173"/>
      <c r="OOH236" s="173"/>
      <c r="OOI236" s="173"/>
      <c r="OOJ236" s="173"/>
      <c r="OOK236" s="173"/>
      <c r="OOL236" s="173"/>
      <c r="OOM236" s="173"/>
      <c r="OON236" s="173"/>
      <c r="OOO236" s="173"/>
      <c r="OOP236" s="173"/>
      <c r="OOQ236" s="173"/>
      <c r="OOR236" s="173"/>
      <c r="OOS236" s="173"/>
      <c r="OOT236" s="173"/>
      <c r="OOU236" s="173"/>
      <c r="OOV236" s="173"/>
      <c r="OOW236" s="173"/>
      <c r="OOX236" s="173"/>
      <c r="OOY236" s="173"/>
      <c r="OOZ236" s="173"/>
      <c r="OPA236" s="173"/>
      <c r="OPB236" s="173"/>
      <c r="OPC236" s="173"/>
      <c r="OPD236" s="173"/>
      <c r="OPE236" s="173"/>
      <c r="OPF236" s="173"/>
      <c r="OPG236" s="173"/>
      <c r="OPH236" s="173"/>
      <c r="OPI236" s="173"/>
      <c r="OPJ236" s="173"/>
      <c r="OPK236" s="173"/>
      <c r="OPL236" s="173"/>
      <c r="OPM236" s="173"/>
      <c r="OPN236" s="173"/>
      <c r="OPO236" s="173"/>
      <c r="OPP236" s="173"/>
      <c r="OPQ236" s="173"/>
      <c r="OPR236" s="173"/>
      <c r="OPS236" s="173"/>
      <c r="OPT236" s="173"/>
      <c r="OPU236" s="173"/>
      <c r="OPV236" s="173"/>
      <c r="OPW236" s="173"/>
      <c r="OPX236" s="173"/>
      <c r="OPY236" s="173"/>
      <c r="OPZ236" s="173"/>
      <c r="OQA236" s="173"/>
      <c r="OQB236" s="173"/>
      <c r="OQC236" s="173"/>
      <c r="OQD236" s="173"/>
      <c r="OQE236" s="173"/>
      <c r="OQF236" s="173"/>
      <c r="OQG236" s="173"/>
      <c r="OQH236" s="173"/>
      <c r="OQI236" s="173"/>
      <c r="OQJ236" s="173"/>
      <c r="OQK236" s="173"/>
      <c r="OQL236" s="173"/>
      <c r="OQM236" s="173"/>
      <c r="OQN236" s="173"/>
      <c r="OQO236" s="173"/>
      <c r="OQP236" s="173"/>
      <c r="OQQ236" s="173"/>
      <c r="OQR236" s="173"/>
      <c r="OQS236" s="173"/>
      <c r="OQT236" s="173"/>
      <c r="OQU236" s="173"/>
      <c r="OQV236" s="173"/>
      <c r="OQW236" s="173"/>
      <c r="OQX236" s="173"/>
      <c r="OQY236" s="173"/>
      <c r="OQZ236" s="173"/>
      <c r="ORA236" s="173"/>
      <c r="ORB236" s="173"/>
      <c r="ORC236" s="173"/>
      <c r="ORD236" s="173"/>
      <c r="ORE236" s="173"/>
      <c r="ORF236" s="173"/>
      <c r="ORG236" s="173"/>
      <c r="ORH236" s="173"/>
      <c r="ORI236" s="173"/>
      <c r="ORJ236" s="173"/>
      <c r="ORK236" s="173"/>
      <c r="ORL236" s="173"/>
      <c r="ORM236" s="173"/>
      <c r="ORN236" s="173"/>
      <c r="ORO236" s="173"/>
      <c r="ORP236" s="173"/>
      <c r="ORQ236" s="173"/>
      <c r="ORR236" s="173"/>
      <c r="ORS236" s="173"/>
      <c r="ORT236" s="173"/>
      <c r="ORU236" s="173"/>
      <c r="ORV236" s="173"/>
      <c r="ORW236" s="173"/>
      <c r="ORX236" s="173"/>
      <c r="ORY236" s="173"/>
      <c r="ORZ236" s="173"/>
      <c r="OSA236" s="173"/>
      <c r="OSB236" s="173"/>
      <c r="OSC236" s="173"/>
      <c r="OSD236" s="173"/>
      <c r="OSE236" s="173"/>
      <c r="OSF236" s="173"/>
      <c r="OSG236" s="173"/>
      <c r="OSH236" s="173"/>
      <c r="OSI236" s="173"/>
      <c r="OSJ236" s="173"/>
      <c r="OSK236" s="173"/>
      <c r="OSL236" s="173"/>
      <c r="OSM236" s="173"/>
      <c r="OSN236" s="173"/>
      <c r="OSO236" s="173"/>
      <c r="OSP236" s="173"/>
      <c r="OSQ236" s="173"/>
      <c r="OSR236" s="173"/>
      <c r="OSS236" s="173"/>
      <c r="OST236" s="173"/>
      <c r="OSU236" s="173"/>
      <c r="OSV236" s="173"/>
      <c r="OSW236" s="173"/>
      <c r="OSX236" s="173"/>
      <c r="OSY236" s="173"/>
      <c r="OSZ236" s="173"/>
      <c r="OTA236" s="173"/>
      <c r="OTB236" s="173"/>
      <c r="OTC236" s="173"/>
      <c r="OTD236" s="173"/>
      <c r="OTE236" s="173"/>
      <c r="OTF236" s="173"/>
      <c r="OTG236" s="173"/>
      <c r="OTH236" s="173"/>
      <c r="OTI236" s="173"/>
      <c r="OTJ236" s="173"/>
      <c r="OTK236" s="173"/>
      <c r="OTL236" s="173"/>
      <c r="OTM236" s="173"/>
      <c r="OTN236" s="173"/>
      <c r="OTO236" s="173"/>
      <c r="OTP236" s="173"/>
      <c r="OTQ236" s="173"/>
      <c r="OTR236" s="173"/>
      <c r="OTS236" s="173"/>
      <c r="OTT236" s="173"/>
      <c r="OTU236" s="173"/>
      <c r="OTV236" s="173"/>
      <c r="OTW236" s="173"/>
      <c r="OTX236" s="173"/>
      <c r="OTY236" s="173"/>
      <c r="OTZ236" s="173"/>
      <c r="OUA236" s="173"/>
      <c r="OUB236" s="173"/>
      <c r="OUC236" s="173"/>
      <c r="OUD236" s="173"/>
      <c r="OUE236" s="173"/>
      <c r="OUF236" s="173"/>
      <c r="OUG236" s="173"/>
      <c r="OUH236" s="173"/>
      <c r="OUI236" s="173"/>
      <c r="OUJ236" s="173"/>
      <c r="OUK236" s="173"/>
      <c r="OUL236" s="173"/>
      <c r="OUM236" s="173"/>
      <c r="OUN236" s="173"/>
      <c r="OUO236" s="173"/>
      <c r="OUP236" s="173"/>
      <c r="OUQ236" s="173"/>
      <c r="OUR236" s="173"/>
      <c r="OUS236" s="173"/>
      <c r="OUT236" s="173"/>
      <c r="OUU236" s="173"/>
      <c r="OUV236" s="173"/>
      <c r="OUW236" s="173"/>
      <c r="OUX236" s="173"/>
      <c r="OUY236" s="173"/>
      <c r="OUZ236" s="173"/>
      <c r="OVA236" s="173"/>
      <c r="OVB236" s="173"/>
      <c r="OVC236" s="173"/>
      <c r="OVD236" s="173"/>
      <c r="OVE236" s="173"/>
      <c r="OVF236" s="173"/>
      <c r="OVG236" s="173"/>
      <c r="OVH236" s="173"/>
      <c r="OVI236" s="173"/>
      <c r="OVJ236" s="173"/>
      <c r="OVK236" s="173"/>
      <c r="OVL236" s="173"/>
      <c r="OVM236" s="173"/>
      <c r="OVN236" s="173"/>
      <c r="OVO236" s="173"/>
      <c r="OVP236" s="173"/>
      <c r="OVQ236" s="173"/>
      <c r="OVR236" s="173"/>
      <c r="OVS236" s="173"/>
      <c r="OVT236" s="173"/>
      <c r="OVU236" s="173"/>
      <c r="OVV236" s="173"/>
      <c r="OVW236" s="173"/>
      <c r="OVX236" s="173"/>
      <c r="OVY236" s="173"/>
      <c r="OVZ236" s="173"/>
      <c r="OWA236" s="173"/>
      <c r="OWB236" s="173"/>
      <c r="OWC236" s="173"/>
      <c r="OWD236" s="173"/>
      <c r="OWE236" s="173"/>
      <c r="OWF236" s="173"/>
      <c r="OWG236" s="173"/>
      <c r="OWH236" s="173"/>
      <c r="OWI236" s="173"/>
      <c r="OWJ236" s="173"/>
      <c r="OWK236" s="173"/>
      <c r="OWL236" s="173"/>
      <c r="OWM236" s="173"/>
      <c r="OWN236" s="173"/>
      <c r="OWO236" s="173"/>
      <c r="OWP236" s="173"/>
      <c r="OWQ236" s="173"/>
      <c r="OWR236" s="173"/>
      <c r="OWS236" s="173"/>
      <c r="OWT236" s="173"/>
      <c r="OWU236" s="173"/>
      <c r="OWV236" s="173"/>
      <c r="OWW236" s="173"/>
      <c r="OWX236" s="173"/>
      <c r="OWY236" s="173"/>
      <c r="OWZ236" s="173"/>
      <c r="OXA236" s="173"/>
      <c r="OXB236" s="173"/>
      <c r="OXC236" s="173"/>
      <c r="OXD236" s="173"/>
      <c r="OXE236" s="173"/>
      <c r="OXF236" s="173"/>
      <c r="OXG236" s="173"/>
      <c r="OXH236" s="173"/>
      <c r="OXI236" s="173"/>
      <c r="OXJ236" s="173"/>
      <c r="OXK236" s="173"/>
      <c r="OXL236" s="173"/>
      <c r="OXM236" s="173"/>
      <c r="OXN236" s="173"/>
      <c r="OXO236" s="173"/>
      <c r="OXP236" s="173"/>
      <c r="OXQ236" s="173"/>
      <c r="OXR236" s="173"/>
      <c r="OXS236" s="173"/>
      <c r="OXT236" s="173"/>
      <c r="OXU236" s="173"/>
      <c r="OXV236" s="173"/>
      <c r="OXW236" s="173"/>
      <c r="OXX236" s="173"/>
      <c r="OXY236" s="173"/>
      <c r="OXZ236" s="173"/>
      <c r="OYA236" s="173"/>
      <c r="OYB236" s="173"/>
      <c r="OYC236" s="173"/>
      <c r="OYD236" s="173"/>
      <c r="OYE236" s="173"/>
      <c r="OYF236" s="173"/>
      <c r="OYG236" s="173"/>
      <c r="OYH236" s="173"/>
      <c r="OYI236" s="173"/>
      <c r="OYJ236" s="173"/>
      <c r="OYK236" s="173"/>
      <c r="OYL236" s="173"/>
      <c r="OYM236" s="173"/>
      <c r="OYN236" s="173"/>
      <c r="OYO236" s="173"/>
      <c r="OYP236" s="173"/>
      <c r="OYQ236" s="173"/>
      <c r="OYR236" s="173"/>
      <c r="OYS236" s="173"/>
      <c r="OYT236" s="173"/>
      <c r="OYU236" s="173"/>
      <c r="OYV236" s="173"/>
      <c r="OYW236" s="173"/>
      <c r="OYX236" s="173"/>
      <c r="OYY236" s="173"/>
      <c r="OYZ236" s="173"/>
      <c r="OZA236" s="173"/>
      <c r="OZB236" s="173"/>
      <c r="OZC236" s="173"/>
      <c r="OZD236" s="173"/>
      <c r="OZE236" s="173"/>
      <c r="OZF236" s="173"/>
      <c r="OZG236" s="173"/>
      <c r="OZH236" s="173"/>
      <c r="OZI236" s="173"/>
      <c r="OZJ236" s="173"/>
      <c r="OZK236" s="173"/>
      <c r="OZL236" s="173"/>
      <c r="OZM236" s="173"/>
      <c r="OZN236" s="173"/>
      <c r="OZO236" s="173"/>
      <c r="OZP236" s="173"/>
      <c r="OZQ236" s="173"/>
      <c r="OZR236" s="173"/>
      <c r="OZS236" s="173"/>
      <c r="OZT236" s="173"/>
      <c r="OZU236" s="173"/>
      <c r="OZV236" s="173"/>
      <c r="OZW236" s="173"/>
      <c r="OZX236" s="173"/>
      <c r="OZY236" s="173"/>
      <c r="OZZ236" s="173"/>
      <c r="PAA236" s="173"/>
      <c r="PAB236" s="173"/>
      <c r="PAC236" s="173"/>
      <c r="PAD236" s="173"/>
      <c r="PAE236" s="173"/>
      <c r="PAF236" s="173"/>
      <c r="PAG236" s="173"/>
      <c r="PAH236" s="173"/>
      <c r="PAI236" s="173"/>
      <c r="PAJ236" s="173"/>
      <c r="PAK236" s="173"/>
      <c r="PAL236" s="173"/>
      <c r="PAM236" s="173"/>
      <c r="PAN236" s="173"/>
      <c r="PAO236" s="173"/>
      <c r="PAP236" s="173"/>
      <c r="PAQ236" s="173"/>
      <c r="PAR236" s="173"/>
      <c r="PAS236" s="173"/>
      <c r="PAT236" s="173"/>
      <c r="PAU236" s="173"/>
      <c r="PAV236" s="173"/>
      <c r="PAW236" s="173"/>
      <c r="PAX236" s="173"/>
      <c r="PAY236" s="173"/>
      <c r="PAZ236" s="173"/>
      <c r="PBA236" s="173"/>
      <c r="PBB236" s="173"/>
      <c r="PBC236" s="173"/>
      <c r="PBD236" s="173"/>
      <c r="PBE236" s="173"/>
      <c r="PBF236" s="173"/>
      <c r="PBG236" s="173"/>
      <c r="PBH236" s="173"/>
      <c r="PBI236" s="173"/>
      <c r="PBJ236" s="173"/>
      <c r="PBK236" s="173"/>
      <c r="PBL236" s="173"/>
      <c r="PBM236" s="173"/>
      <c r="PBN236" s="173"/>
      <c r="PBO236" s="173"/>
      <c r="PBP236" s="173"/>
      <c r="PBQ236" s="173"/>
      <c r="PBR236" s="173"/>
      <c r="PBS236" s="173"/>
      <c r="PBT236" s="173"/>
      <c r="PBU236" s="173"/>
      <c r="PBV236" s="173"/>
      <c r="PBW236" s="173"/>
      <c r="PBX236" s="173"/>
      <c r="PBY236" s="173"/>
      <c r="PBZ236" s="173"/>
      <c r="PCA236" s="173"/>
      <c r="PCB236" s="173"/>
      <c r="PCC236" s="173"/>
      <c r="PCD236" s="173"/>
      <c r="PCE236" s="173"/>
      <c r="PCF236" s="173"/>
      <c r="PCG236" s="173"/>
      <c r="PCH236" s="173"/>
      <c r="PCI236" s="173"/>
      <c r="PCJ236" s="173"/>
      <c r="PCK236" s="173"/>
      <c r="PCL236" s="173"/>
      <c r="PCM236" s="173"/>
      <c r="PCN236" s="173"/>
      <c r="PCO236" s="173"/>
      <c r="PCP236" s="173"/>
      <c r="PCQ236" s="173"/>
      <c r="PCR236" s="173"/>
      <c r="PCS236" s="173"/>
      <c r="PCT236" s="173"/>
      <c r="PCU236" s="173"/>
      <c r="PCV236" s="173"/>
      <c r="PCW236" s="173"/>
      <c r="PCX236" s="173"/>
      <c r="PCY236" s="173"/>
      <c r="PCZ236" s="173"/>
      <c r="PDA236" s="173"/>
      <c r="PDB236" s="173"/>
      <c r="PDC236" s="173"/>
      <c r="PDD236" s="173"/>
      <c r="PDE236" s="173"/>
      <c r="PDF236" s="173"/>
      <c r="PDG236" s="173"/>
      <c r="PDH236" s="173"/>
      <c r="PDI236" s="173"/>
      <c r="PDJ236" s="173"/>
      <c r="PDK236" s="173"/>
      <c r="PDL236" s="173"/>
      <c r="PDM236" s="173"/>
      <c r="PDN236" s="173"/>
      <c r="PDO236" s="173"/>
      <c r="PDP236" s="173"/>
      <c r="PDQ236" s="173"/>
      <c r="PDR236" s="173"/>
      <c r="PDS236" s="173"/>
      <c r="PDT236" s="173"/>
      <c r="PDU236" s="173"/>
      <c r="PDV236" s="173"/>
      <c r="PDW236" s="173"/>
      <c r="PDX236" s="173"/>
      <c r="PDY236" s="173"/>
      <c r="PDZ236" s="173"/>
      <c r="PEA236" s="173"/>
      <c r="PEB236" s="173"/>
      <c r="PEC236" s="173"/>
      <c r="PED236" s="173"/>
      <c r="PEE236" s="173"/>
      <c r="PEF236" s="173"/>
      <c r="PEG236" s="173"/>
      <c r="PEH236" s="173"/>
      <c r="PEI236" s="173"/>
      <c r="PEJ236" s="173"/>
      <c r="PEK236" s="173"/>
      <c r="PEL236" s="173"/>
      <c r="PEM236" s="173"/>
      <c r="PEN236" s="173"/>
      <c r="PEO236" s="173"/>
      <c r="PEP236" s="173"/>
      <c r="PEQ236" s="173"/>
      <c r="PER236" s="173"/>
      <c r="PES236" s="173"/>
      <c r="PET236" s="173"/>
      <c r="PEU236" s="173"/>
      <c r="PEV236" s="173"/>
      <c r="PEW236" s="173"/>
      <c r="PEX236" s="173"/>
      <c r="PEY236" s="173"/>
      <c r="PEZ236" s="173"/>
      <c r="PFA236" s="173"/>
      <c r="PFB236" s="173"/>
      <c r="PFC236" s="173"/>
      <c r="PFD236" s="173"/>
      <c r="PFE236" s="173"/>
      <c r="PFF236" s="173"/>
      <c r="PFG236" s="173"/>
      <c r="PFH236" s="173"/>
      <c r="PFI236" s="173"/>
      <c r="PFJ236" s="173"/>
      <c r="PFK236" s="173"/>
      <c r="PFL236" s="173"/>
      <c r="PFM236" s="173"/>
      <c r="PFN236" s="173"/>
      <c r="PFO236" s="173"/>
      <c r="PFP236" s="173"/>
      <c r="PFQ236" s="173"/>
      <c r="PFR236" s="173"/>
      <c r="PFS236" s="173"/>
      <c r="PFT236" s="173"/>
      <c r="PFU236" s="173"/>
      <c r="PFV236" s="173"/>
      <c r="PFW236" s="173"/>
      <c r="PFX236" s="173"/>
      <c r="PFY236" s="173"/>
      <c r="PFZ236" s="173"/>
      <c r="PGA236" s="173"/>
      <c r="PGB236" s="173"/>
      <c r="PGC236" s="173"/>
      <c r="PGD236" s="173"/>
      <c r="PGE236" s="173"/>
      <c r="PGF236" s="173"/>
      <c r="PGG236" s="173"/>
      <c r="PGH236" s="173"/>
      <c r="PGI236" s="173"/>
      <c r="PGJ236" s="173"/>
      <c r="PGK236" s="173"/>
      <c r="PGL236" s="173"/>
      <c r="PGM236" s="173"/>
      <c r="PGN236" s="173"/>
      <c r="PGO236" s="173"/>
      <c r="PGP236" s="173"/>
      <c r="PGQ236" s="173"/>
      <c r="PGR236" s="173"/>
      <c r="PGS236" s="173"/>
      <c r="PGT236" s="173"/>
      <c r="PGU236" s="173"/>
      <c r="PGV236" s="173"/>
      <c r="PGW236" s="173"/>
      <c r="PGX236" s="173"/>
      <c r="PGY236" s="173"/>
      <c r="PGZ236" s="173"/>
      <c r="PHA236" s="173"/>
      <c r="PHB236" s="173"/>
      <c r="PHC236" s="173"/>
      <c r="PHD236" s="173"/>
      <c r="PHE236" s="173"/>
      <c r="PHF236" s="173"/>
      <c r="PHG236" s="173"/>
      <c r="PHH236" s="173"/>
      <c r="PHI236" s="173"/>
      <c r="PHJ236" s="173"/>
      <c r="PHK236" s="173"/>
      <c r="PHL236" s="173"/>
      <c r="PHM236" s="173"/>
      <c r="PHN236" s="173"/>
      <c r="PHO236" s="173"/>
      <c r="PHP236" s="173"/>
      <c r="PHQ236" s="173"/>
      <c r="PHR236" s="173"/>
      <c r="PHS236" s="173"/>
      <c r="PHT236" s="173"/>
      <c r="PHU236" s="173"/>
      <c r="PHV236" s="173"/>
      <c r="PHW236" s="173"/>
      <c r="PHX236" s="173"/>
      <c r="PHY236" s="173"/>
      <c r="PHZ236" s="173"/>
      <c r="PIA236" s="173"/>
      <c r="PIB236" s="173"/>
      <c r="PIC236" s="173"/>
      <c r="PID236" s="173"/>
      <c r="PIE236" s="173"/>
      <c r="PIF236" s="173"/>
      <c r="PIG236" s="173"/>
      <c r="PIH236" s="173"/>
      <c r="PII236" s="173"/>
      <c r="PIJ236" s="173"/>
      <c r="PIK236" s="173"/>
      <c r="PIL236" s="173"/>
      <c r="PIM236" s="173"/>
      <c r="PIN236" s="173"/>
      <c r="PIO236" s="173"/>
      <c r="PIP236" s="173"/>
      <c r="PIQ236" s="173"/>
      <c r="PIR236" s="173"/>
      <c r="PIS236" s="173"/>
      <c r="PIT236" s="173"/>
      <c r="PIU236" s="173"/>
      <c r="PIV236" s="173"/>
      <c r="PIW236" s="173"/>
      <c r="PIX236" s="173"/>
      <c r="PIY236" s="173"/>
      <c r="PIZ236" s="173"/>
      <c r="PJA236" s="173"/>
      <c r="PJB236" s="173"/>
      <c r="PJC236" s="173"/>
      <c r="PJD236" s="173"/>
      <c r="PJE236" s="173"/>
      <c r="PJF236" s="173"/>
      <c r="PJG236" s="173"/>
      <c r="PJH236" s="173"/>
      <c r="PJI236" s="173"/>
      <c r="PJJ236" s="173"/>
      <c r="PJK236" s="173"/>
      <c r="PJL236" s="173"/>
      <c r="PJM236" s="173"/>
      <c r="PJN236" s="173"/>
      <c r="PJO236" s="173"/>
      <c r="PJP236" s="173"/>
      <c r="PJQ236" s="173"/>
      <c r="PJR236" s="173"/>
      <c r="PJS236" s="173"/>
      <c r="PJT236" s="173"/>
      <c r="PJU236" s="173"/>
      <c r="PJV236" s="173"/>
      <c r="PJW236" s="173"/>
      <c r="PJX236" s="173"/>
      <c r="PJY236" s="173"/>
      <c r="PJZ236" s="173"/>
      <c r="PKA236" s="173"/>
      <c r="PKB236" s="173"/>
      <c r="PKC236" s="173"/>
      <c r="PKD236" s="173"/>
      <c r="PKE236" s="173"/>
      <c r="PKF236" s="173"/>
      <c r="PKG236" s="173"/>
      <c r="PKH236" s="173"/>
      <c r="PKI236" s="173"/>
      <c r="PKJ236" s="173"/>
      <c r="PKK236" s="173"/>
      <c r="PKL236" s="173"/>
      <c r="PKM236" s="173"/>
      <c r="PKN236" s="173"/>
      <c r="PKO236" s="173"/>
      <c r="PKP236" s="173"/>
      <c r="PKQ236" s="173"/>
      <c r="PKR236" s="173"/>
      <c r="PKS236" s="173"/>
      <c r="PKT236" s="173"/>
      <c r="PKU236" s="173"/>
      <c r="PKV236" s="173"/>
      <c r="PKW236" s="173"/>
      <c r="PKX236" s="173"/>
      <c r="PKY236" s="173"/>
      <c r="PKZ236" s="173"/>
      <c r="PLA236" s="173"/>
      <c r="PLB236" s="173"/>
      <c r="PLC236" s="173"/>
      <c r="PLD236" s="173"/>
      <c r="PLE236" s="173"/>
      <c r="PLF236" s="173"/>
      <c r="PLG236" s="173"/>
      <c r="PLH236" s="173"/>
      <c r="PLI236" s="173"/>
      <c r="PLJ236" s="173"/>
      <c r="PLK236" s="173"/>
      <c r="PLL236" s="173"/>
      <c r="PLM236" s="173"/>
      <c r="PLN236" s="173"/>
      <c r="PLO236" s="173"/>
      <c r="PLP236" s="173"/>
      <c r="PLQ236" s="173"/>
      <c r="PLR236" s="173"/>
      <c r="PLS236" s="173"/>
      <c r="PLT236" s="173"/>
      <c r="PLU236" s="173"/>
      <c r="PLV236" s="173"/>
      <c r="PLW236" s="173"/>
      <c r="PLX236" s="173"/>
      <c r="PLY236" s="173"/>
      <c r="PLZ236" s="173"/>
      <c r="PMA236" s="173"/>
      <c r="PMB236" s="173"/>
      <c r="PMC236" s="173"/>
      <c r="PMD236" s="173"/>
      <c r="PME236" s="173"/>
      <c r="PMF236" s="173"/>
      <c r="PMG236" s="173"/>
      <c r="PMH236" s="173"/>
      <c r="PMI236" s="173"/>
      <c r="PMJ236" s="173"/>
      <c r="PMK236" s="173"/>
      <c r="PML236" s="173"/>
      <c r="PMM236" s="173"/>
      <c r="PMN236" s="173"/>
      <c r="PMO236" s="173"/>
      <c r="PMP236" s="173"/>
      <c r="PMQ236" s="173"/>
      <c r="PMR236" s="173"/>
      <c r="PMS236" s="173"/>
      <c r="PMT236" s="173"/>
      <c r="PMU236" s="173"/>
      <c r="PMV236" s="173"/>
      <c r="PMW236" s="173"/>
      <c r="PMX236" s="173"/>
      <c r="PMY236" s="173"/>
      <c r="PMZ236" s="173"/>
      <c r="PNA236" s="173"/>
      <c r="PNB236" s="173"/>
      <c r="PNC236" s="173"/>
      <c r="PND236" s="173"/>
      <c r="PNE236" s="173"/>
      <c r="PNF236" s="173"/>
      <c r="PNG236" s="173"/>
      <c r="PNH236" s="173"/>
      <c r="PNI236" s="173"/>
      <c r="PNJ236" s="173"/>
      <c r="PNK236" s="173"/>
      <c r="PNL236" s="173"/>
      <c r="PNM236" s="173"/>
      <c r="PNN236" s="173"/>
      <c r="PNO236" s="173"/>
      <c r="PNP236" s="173"/>
      <c r="PNQ236" s="173"/>
      <c r="PNR236" s="173"/>
      <c r="PNS236" s="173"/>
      <c r="PNT236" s="173"/>
      <c r="PNU236" s="173"/>
      <c r="PNV236" s="173"/>
      <c r="PNW236" s="173"/>
      <c r="PNX236" s="173"/>
      <c r="PNY236" s="173"/>
      <c r="PNZ236" s="173"/>
      <c r="POA236" s="173"/>
      <c r="POB236" s="173"/>
      <c r="POC236" s="173"/>
      <c r="POD236" s="173"/>
      <c r="POE236" s="173"/>
      <c r="POF236" s="173"/>
      <c r="POG236" s="173"/>
      <c r="POH236" s="173"/>
      <c r="POI236" s="173"/>
      <c r="POJ236" s="173"/>
      <c r="POK236" s="173"/>
      <c r="POL236" s="173"/>
      <c r="POM236" s="173"/>
      <c r="PON236" s="173"/>
      <c r="POO236" s="173"/>
      <c r="POP236" s="173"/>
      <c r="POQ236" s="173"/>
      <c r="POR236" s="173"/>
      <c r="POS236" s="173"/>
      <c r="POT236" s="173"/>
      <c r="POU236" s="173"/>
      <c r="POV236" s="173"/>
      <c r="POW236" s="173"/>
      <c r="POX236" s="173"/>
      <c r="POY236" s="173"/>
      <c r="POZ236" s="173"/>
      <c r="PPA236" s="173"/>
      <c r="PPB236" s="173"/>
      <c r="PPC236" s="173"/>
      <c r="PPD236" s="173"/>
      <c r="PPE236" s="173"/>
      <c r="PPF236" s="173"/>
      <c r="PPG236" s="173"/>
      <c r="PPH236" s="173"/>
      <c r="PPI236" s="173"/>
      <c r="PPJ236" s="173"/>
      <c r="PPK236" s="173"/>
      <c r="PPL236" s="173"/>
      <c r="PPM236" s="173"/>
      <c r="PPN236" s="173"/>
      <c r="PPO236" s="173"/>
      <c r="PPP236" s="173"/>
      <c r="PPQ236" s="173"/>
      <c r="PPR236" s="173"/>
      <c r="PPS236" s="173"/>
      <c r="PPT236" s="173"/>
      <c r="PPU236" s="173"/>
      <c r="PPV236" s="173"/>
      <c r="PPW236" s="173"/>
      <c r="PPX236" s="173"/>
      <c r="PPY236" s="173"/>
      <c r="PPZ236" s="173"/>
      <c r="PQA236" s="173"/>
      <c r="PQB236" s="173"/>
      <c r="PQC236" s="173"/>
      <c r="PQD236" s="173"/>
      <c r="PQE236" s="173"/>
      <c r="PQF236" s="173"/>
      <c r="PQG236" s="173"/>
      <c r="PQH236" s="173"/>
      <c r="PQI236" s="173"/>
      <c r="PQJ236" s="173"/>
      <c r="PQK236" s="173"/>
      <c r="PQL236" s="173"/>
      <c r="PQM236" s="173"/>
      <c r="PQN236" s="173"/>
      <c r="PQO236" s="173"/>
      <c r="PQP236" s="173"/>
      <c r="PQQ236" s="173"/>
      <c r="PQR236" s="173"/>
      <c r="PQS236" s="173"/>
      <c r="PQT236" s="173"/>
      <c r="PQU236" s="173"/>
      <c r="PQV236" s="173"/>
      <c r="PQW236" s="173"/>
      <c r="PQX236" s="173"/>
      <c r="PQY236" s="173"/>
      <c r="PQZ236" s="173"/>
      <c r="PRA236" s="173"/>
      <c r="PRB236" s="173"/>
      <c r="PRC236" s="173"/>
      <c r="PRD236" s="173"/>
      <c r="PRE236" s="173"/>
      <c r="PRF236" s="173"/>
      <c r="PRG236" s="173"/>
      <c r="PRH236" s="173"/>
      <c r="PRI236" s="173"/>
      <c r="PRJ236" s="173"/>
      <c r="PRK236" s="173"/>
      <c r="PRL236" s="173"/>
      <c r="PRM236" s="173"/>
      <c r="PRN236" s="173"/>
      <c r="PRO236" s="173"/>
      <c r="PRP236" s="173"/>
      <c r="PRQ236" s="173"/>
      <c r="PRR236" s="173"/>
      <c r="PRS236" s="173"/>
      <c r="PRT236" s="173"/>
      <c r="PRU236" s="173"/>
      <c r="PRV236" s="173"/>
      <c r="PRW236" s="173"/>
      <c r="PRX236" s="173"/>
      <c r="PRY236" s="173"/>
      <c r="PRZ236" s="173"/>
      <c r="PSA236" s="173"/>
      <c r="PSB236" s="173"/>
      <c r="PSC236" s="173"/>
      <c r="PSD236" s="173"/>
      <c r="PSE236" s="173"/>
      <c r="PSF236" s="173"/>
      <c r="PSG236" s="173"/>
      <c r="PSH236" s="173"/>
      <c r="PSI236" s="173"/>
      <c r="PSJ236" s="173"/>
      <c r="PSK236" s="173"/>
      <c r="PSL236" s="173"/>
      <c r="PSM236" s="173"/>
      <c r="PSN236" s="173"/>
      <c r="PSO236" s="173"/>
      <c r="PSP236" s="173"/>
      <c r="PSQ236" s="173"/>
      <c r="PSR236" s="173"/>
      <c r="PSS236" s="173"/>
      <c r="PST236" s="173"/>
      <c r="PSU236" s="173"/>
      <c r="PSV236" s="173"/>
      <c r="PSW236" s="173"/>
      <c r="PSX236" s="173"/>
      <c r="PSY236" s="173"/>
      <c r="PSZ236" s="173"/>
      <c r="PTA236" s="173"/>
      <c r="PTB236" s="173"/>
      <c r="PTC236" s="173"/>
      <c r="PTD236" s="173"/>
      <c r="PTE236" s="173"/>
      <c r="PTF236" s="173"/>
      <c r="PTG236" s="173"/>
      <c r="PTH236" s="173"/>
      <c r="PTI236" s="173"/>
      <c r="PTJ236" s="173"/>
      <c r="PTK236" s="173"/>
      <c r="PTL236" s="173"/>
      <c r="PTM236" s="173"/>
      <c r="PTN236" s="173"/>
      <c r="PTO236" s="173"/>
      <c r="PTP236" s="173"/>
      <c r="PTQ236" s="173"/>
      <c r="PTR236" s="173"/>
      <c r="PTS236" s="173"/>
      <c r="PTT236" s="173"/>
      <c r="PTU236" s="173"/>
      <c r="PTV236" s="173"/>
      <c r="PTW236" s="173"/>
      <c r="PTX236" s="173"/>
      <c r="PTY236" s="173"/>
      <c r="PTZ236" s="173"/>
      <c r="PUA236" s="173"/>
      <c r="PUB236" s="173"/>
      <c r="PUC236" s="173"/>
      <c r="PUD236" s="173"/>
      <c r="PUE236" s="173"/>
      <c r="PUF236" s="173"/>
      <c r="PUG236" s="173"/>
      <c r="PUH236" s="173"/>
      <c r="PUI236" s="173"/>
      <c r="PUJ236" s="173"/>
      <c r="PUK236" s="173"/>
      <c r="PUL236" s="173"/>
      <c r="PUM236" s="173"/>
      <c r="PUN236" s="173"/>
      <c r="PUO236" s="173"/>
      <c r="PUP236" s="173"/>
      <c r="PUQ236" s="173"/>
      <c r="PUR236" s="173"/>
      <c r="PUS236" s="173"/>
      <c r="PUT236" s="173"/>
      <c r="PUU236" s="173"/>
      <c r="PUV236" s="173"/>
      <c r="PUW236" s="173"/>
      <c r="PUX236" s="173"/>
      <c r="PUY236" s="173"/>
      <c r="PUZ236" s="173"/>
      <c r="PVA236" s="173"/>
      <c r="PVB236" s="173"/>
      <c r="PVC236" s="173"/>
      <c r="PVD236" s="173"/>
      <c r="PVE236" s="173"/>
      <c r="PVF236" s="173"/>
      <c r="PVG236" s="173"/>
      <c r="PVH236" s="173"/>
      <c r="PVI236" s="173"/>
      <c r="PVJ236" s="173"/>
      <c r="PVK236" s="173"/>
      <c r="PVL236" s="173"/>
      <c r="PVM236" s="173"/>
      <c r="PVN236" s="173"/>
      <c r="PVO236" s="173"/>
      <c r="PVP236" s="173"/>
      <c r="PVQ236" s="173"/>
      <c r="PVR236" s="173"/>
      <c r="PVS236" s="173"/>
      <c r="PVT236" s="173"/>
      <c r="PVU236" s="173"/>
      <c r="PVV236" s="173"/>
      <c r="PVW236" s="173"/>
      <c r="PVX236" s="173"/>
      <c r="PVY236" s="173"/>
      <c r="PVZ236" s="173"/>
      <c r="PWA236" s="173"/>
      <c r="PWB236" s="173"/>
      <c r="PWC236" s="173"/>
      <c r="PWD236" s="173"/>
      <c r="PWE236" s="173"/>
      <c r="PWF236" s="173"/>
      <c r="PWG236" s="173"/>
      <c r="PWH236" s="173"/>
      <c r="PWI236" s="173"/>
      <c r="PWJ236" s="173"/>
      <c r="PWK236" s="173"/>
      <c r="PWL236" s="173"/>
      <c r="PWM236" s="173"/>
      <c r="PWN236" s="173"/>
      <c r="PWO236" s="173"/>
      <c r="PWP236" s="173"/>
      <c r="PWQ236" s="173"/>
      <c r="PWR236" s="173"/>
      <c r="PWS236" s="173"/>
      <c r="PWT236" s="173"/>
      <c r="PWU236" s="173"/>
      <c r="PWV236" s="173"/>
      <c r="PWW236" s="173"/>
      <c r="PWX236" s="173"/>
      <c r="PWY236" s="173"/>
      <c r="PWZ236" s="173"/>
      <c r="PXA236" s="173"/>
      <c r="PXB236" s="173"/>
      <c r="PXC236" s="173"/>
      <c r="PXD236" s="173"/>
      <c r="PXE236" s="173"/>
      <c r="PXF236" s="173"/>
      <c r="PXG236" s="173"/>
      <c r="PXH236" s="173"/>
      <c r="PXI236" s="173"/>
      <c r="PXJ236" s="173"/>
      <c r="PXK236" s="173"/>
      <c r="PXL236" s="173"/>
      <c r="PXM236" s="173"/>
      <c r="PXN236" s="173"/>
      <c r="PXO236" s="173"/>
      <c r="PXP236" s="173"/>
      <c r="PXQ236" s="173"/>
      <c r="PXR236" s="173"/>
      <c r="PXS236" s="173"/>
      <c r="PXT236" s="173"/>
      <c r="PXU236" s="173"/>
      <c r="PXV236" s="173"/>
      <c r="PXW236" s="173"/>
      <c r="PXX236" s="173"/>
      <c r="PXY236" s="173"/>
      <c r="PXZ236" s="173"/>
      <c r="PYA236" s="173"/>
      <c r="PYB236" s="173"/>
      <c r="PYC236" s="173"/>
      <c r="PYD236" s="173"/>
      <c r="PYE236" s="173"/>
      <c r="PYF236" s="173"/>
      <c r="PYG236" s="173"/>
      <c r="PYH236" s="173"/>
      <c r="PYI236" s="173"/>
      <c r="PYJ236" s="173"/>
      <c r="PYK236" s="173"/>
      <c r="PYL236" s="173"/>
      <c r="PYM236" s="173"/>
      <c r="PYN236" s="173"/>
      <c r="PYO236" s="173"/>
      <c r="PYP236" s="173"/>
      <c r="PYQ236" s="173"/>
      <c r="PYR236" s="173"/>
      <c r="PYS236" s="173"/>
      <c r="PYT236" s="173"/>
      <c r="PYU236" s="173"/>
      <c r="PYV236" s="173"/>
      <c r="PYW236" s="173"/>
      <c r="PYX236" s="173"/>
      <c r="PYY236" s="173"/>
      <c r="PYZ236" s="173"/>
      <c r="PZA236" s="173"/>
      <c r="PZB236" s="173"/>
      <c r="PZC236" s="173"/>
      <c r="PZD236" s="173"/>
      <c r="PZE236" s="173"/>
      <c r="PZF236" s="173"/>
      <c r="PZG236" s="173"/>
      <c r="PZH236" s="173"/>
      <c r="PZI236" s="173"/>
      <c r="PZJ236" s="173"/>
      <c r="PZK236" s="173"/>
      <c r="PZL236" s="173"/>
      <c r="PZM236" s="173"/>
      <c r="PZN236" s="173"/>
      <c r="PZO236" s="173"/>
      <c r="PZP236" s="173"/>
      <c r="PZQ236" s="173"/>
      <c r="PZR236" s="173"/>
      <c r="PZS236" s="173"/>
      <c r="PZT236" s="173"/>
      <c r="PZU236" s="173"/>
      <c r="PZV236" s="173"/>
      <c r="PZW236" s="173"/>
      <c r="PZX236" s="173"/>
      <c r="PZY236" s="173"/>
      <c r="PZZ236" s="173"/>
      <c r="QAA236" s="173"/>
      <c r="QAB236" s="173"/>
      <c r="QAC236" s="173"/>
      <c r="QAD236" s="173"/>
      <c r="QAE236" s="173"/>
      <c r="QAF236" s="173"/>
      <c r="QAG236" s="173"/>
      <c r="QAH236" s="173"/>
      <c r="QAI236" s="173"/>
      <c r="QAJ236" s="173"/>
      <c r="QAK236" s="173"/>
      <c r="QAL236" s="173"/>
      <c r="QAM236" s="173"/>
      <c r="QAN236" s="173"/>
      <c r="QAO236" s="173"/>
      <c r="QAP236" s="173"/>
      <c r="QAQ236" s="173"/>
      <c r="QAR236" s="173"/>
      <c r="QAS236" s="173"/>
      <c r="QAT236" s="173"/>
      <c r="QAU236" s="173"/>
      <c r="QAV236" s="173"/>
      <c r="QAW236" s="173"/>
      <c r="QAX236" s="173"/>
      <c r="QAY236" s="173"/>
      <c r="QAZ236" s="173"/>
      <c r="QBA236" s="173"/>
      <c r="QBB236" s="173"/>
      <c r="QBC236" s="173"/>
      <c r="QBD236" s="173"/>
      <c r="QBE236" s="173"/>
      <c r="QBF236" s="173"/>
      <c r="QBG236" s="173"/>
      <c r="QBH236" s="173"/>
      <c r="QBI236" s="173"/>
      <c r="QBJ236" s="173"/>
      <c r="QBK236" s="173"/>
      <c r="QBL236" s="173"/>
      <c r="QBM236" s="173"/>
      <c r="QBN236" s="173"/>
      <c r="QBO236" s="173"/>
      <c r="QBP236" s="173"/>
      <c r="QBQ236" s="173"/>
      <c r="QBR236" s="173"/>
      <c r="QBS236" s="173"/>
      <c r="QBT236" s="173"/>
      <c r="QBU236" s="173"/>
      <c r="QBV236" s="173"/>
      <c r="QBW236" s="173"/>
      <c r="QBX236" s="173"/>
      <c r="QBY236" s="173"/>
      <c r="QBZ236" s="173"/>
      <c r="QCA236" s="173"/>
      <c r="QCB236" s="173"/>
      <c r="QCC236" s="173"/>
      <c r="QCD236" s="173"/>
      <c r="QCE236" s="173"/>
      <c r="QCF236" s="173"/>
      <c r="QCG236" s="173"/>
      <c r="QCH236" s="173"/>
      <c r="QCI236" s="173"/>
      <c r="QCJ236" s="173"/>
      <c r="QCK236" s="173"/>
      <c r="QCL236" s="173"/>
      <c r="QCM236" s="173"/>
      <c r="QCN236" s="173"/>
      <c r="QCO236" s="173"/>
      <c r="QCP236" s="173"/>
      <c r="QCQ236" s="173"/>
      <c r="QCR236" s="173"/>
      <c r="QCS236" s="173"/>
      <c r="QCT236" s="173"/>
      <c r="QCU236" s="173"/>
      <c r="QCV236" s="173"/>
      <c r="QCW236" s="173"/>
      <c r="QCX236" s="173"/>
      <c r="QCY236" s="173"/>
      <c r="QCZ236" s="173"/>
      <c r="QDA236" s="173"/>
      <c r="QDB236" s="173"/>
      <c r="QDC236" s="173"/>
      <c r="QDD236" s="173"/>
      <c r="QDE236" s="173"/>
      <c r="QDF236" s="173"/>
      <c r="QDG236" s="173"/>
      <c r="QDH236" s="173"/>
      <c r="QDI236" s="173"/>
      <c r="QDJ236" s="173"/>
      <c r="QDK236" s="173"/>
      <c r="QDL236" s="173"/>
      <c r="QDM236" s="173"/>
      <c r="QDN236" s="173"/>
      <c r="QDO236" s="173"/>
      <c r="QDP236" s="173"/>
      <c r="QDQ236" s="173"/>
      <c r="QDR236" s="173"/>
      <c r="QDS236" s="173"/>
      <c r="QDT236" s="173"/>
      <c r="QDU236" s="173"/>
      <c r="QDV236" s="173"/>
      <c r="QDW236" s="173"/>
      <c r="QDX236" s="173"/>
      <c r="QDY236" s="173"/>
      <c r="QDZ236" s="173"/>
      <c r="QEA236" s="173"/>
      <c r="QEB236" s="173"/>
      <c r="QEC236" s="173"/>
      <c r="QED236" s="173"/>
      <c r="QEE236" s="173"/>
      <c r="QEF236" s="173"/>
      <c r="QEG236" s="173"/>
      <c r="QEH236" s="173"/>
      <c r="QEI236" s="173"/>
      <c r="QEJ236" s="173"/>
      <c r="QEK236" s="173"/>
      <c r="QEL236" s="173"/>
      <c r="QEM236" s="173"/>
      <c r="QEN236" s="173"/>
      <c r="QEO236" s="173"/>
      <c r="QEP236" s="173"/>
      <c r="QEQ236" s="173"/>
      <c r="QER236" s="173"/>
      <c r="QES236" s="173"/>
      <c r="QET236" s="173"/>
      <c r="QEU236" s="173"/>
      <c r="QEV236" s="173"/>
      <c r="QEW236" s="173"/>
      <c r="QEX236" s="173"/>
      <c r="QEY236" s="173"/>
      <c r="QEZ236" s="173"/>
      <c r="QFA236" s="173"/>
      <c r="QFB236" s="173"/>
      <c r="QFC236" s="173"/>
      <c r="QFD236" s="173"/>
      <c r="QFE236" s="173"/>
      <c r="QFF236" s="173"/>
      <c r="QFG236" s="173"/>
      <c r="QFH236" s="173"/>
      <c r="QFI236" s="173"/>
      <c r="QFJ236" s="173"/>
      <c r="QFK236" s="173"/>
      <c r="QFL236" s="173"/>
      <c r="QFM236" s="173"/>
      <c r="QFN236" s="173"/>
      <c r="QFO236" s="173"/>
      <c r="QFP236" s="173"/>
      <c r="QFQ236" s="173"/>
      <c r="QFR236" s="173"/>
      <c r="QFS236" s="173"/>
      <c r="QFT236" s="173"/>
      <c r="QFU236" s="173"/>
      <c r="QFV236" s="173"/>
      <c r="QFW236" s="173"/>
      <c r="QFX236" s="173"/>
      <c r="QFY236" s="173"/>
      <c r="QFZ236" s="173"/>
      <c r="QGA236" s="173"/>
      <c r="QGB236" s="173"/>
      <c r="QGC236" s="173"/>
      <c r="QGD236" s="173"/>
      <c r="QGE236" s="173"/>
      <c r="QGF236" s="173"/>
      <c r="QGG236" s="173"/>
      <c r="QGH236" s="173"/>
      <c r="QGI236" s="173"/>
      <c r="QGJ236" s="173"/>
      <c r="QGK236" s="173"/>
      <c r="QGL236" s="173"/>
      <c r="QGM236" s="173"/>
      <c r="QGN236" s="173"/>
      <c r="QGO236" s="173"/>
      <c r="QGP236" s="173"/>
      <c r="QGQ236" s="173"/>
      <c r="QGR236" s="173"/>
      <c r="QGS236" s="173"/>
      <c r="QGT236" s="173"/>
      <c r="QGU236" s="173"/>
      <c r="QGV236" s="173"/>
      <c r="QGW236" s="173"/>
      <c r="QGX236" s="173"/>
      <c r="QGY236" s="173"/>
      <c r="QGZ236" s="173"/>
      <c r="QHA236" s="173"/>
      <c r="QHB236" s="173"/>
      <c r="QHC236" s="173"/>
      <c r="QHD236" s="173"/>
      <c r="QHE236" s="173"/>
      <c r="QHF236" s="173"/>
      <c r="QHG236" s="173"/>
      <c r="QHH236" s="173"/>
      <c r="QHI236" s="173"/>
      <c r="QHJ236" s="173"/>
      <c r="QHK236" s="173"/>
      <c r="QHL236" s="173"/>
      <c r="QHM236" s="173"/>
      <c r="QHN236" s="173"/>
      <c r="QHO236" s="173"/>
      <c r="QHP236" s="173"/>
      <c r="QHQ236" s="173"/>
      <c r="QHR236" s="173"/>
      <c r="QHS236" s="173"/>
      <c r="QHT236" s="173"/>
      <c r="QHU236" s="173"/>
      <c r="QHV236" s="173"/>
      <c r="QHW236" s="173"/>
      <c r="QHX236" s="173"/>
      <c r="QHY236" s="173"/>
      <c r="QHZ236" s="173"/>
      <c r="QIA236" s="173"/>
      <c r="QIB236" s="173"/>
      <c r="QIC236" s="173"/>
      <c r="QID236" s="173"/>
      <c r="QIE236" s="173"/>
      <c r="QIF236" s="173"/>
      <c r="QIG236" s="173"/>
      <c r="QIH236" s="173"/>
      <c r="QII236" s="173"/>
      <c r="QIJ236" s="173"/>
      <c r="QIK236" s="173"/>
      <c r="QIL236" s="173"/>
      <c r="QIM236" s="173"/>
      <c r="QIN236" s="173"/>
      <c r="QIO236" s="173"/>
      <c r="QIP236" s="173"/>
      <c r="QIQ236" s="173"/>
      <c r="QIR236" s="173"/>
      <c r="QIS236" s="173"/>
      <c r="QIT236" s="173"/>
      <c r="QIU236" s="173"/>
      <c r="QIV236" s="173"/>
      <c r="QIW236" s="173"/>
      <c r="QIX236" s="173"/>
      <c r="QIY236" s="173"/>
      <c r="QIZ236" s="173"/>
      <c r="QJA236" s="173"/>
      <c r="QJB236" s="173"/>
      <c r="QJC236" s="173"/>
      <c r="QJD236" s="173"/>
      <c r="QJE236" s="173"/>
      <c r="QJF236" s="173"/>
      <c r="QJG236" s="173"/>
      <c r="QJH236" s="173"/>
      <c r="QJI236" s="173"/>
      <c r="QJJ236" s="173"/>
      <c r="QJK236" s="173"/>
      <c r="QJL236" s="173"/>
      <c r="QJM236" s="173"/>
      <c r="QJN236" s="173"/>
      <c r="QJO236" s="173"/>
      <c r="QJP236" s="173"/>
      <c r="QJQ236" s="173"/>
      <c r="QJR236" s="173"/>
      <c r="QJS236" s="173"/>
      <c r="QJT236" s="173"/>
      <c r="QJU236" s="173"/>
      <c r="QJV236" s="173"/>
      <c r="QJW236" s="173"/>
      <c r="QJX236" s="173"/>
      <c r="QJY236" s="173"/>
      <c r="QJZ236" s="173"/>
      <c r="QKA236" s="173"/>
      <c r="QKB236" s="173"/>
      <c r="QKC236" s="173"/>
      <c r="QKD236" s="173"/>
      <c r="QKE236" s="173"/>
      <c r="QKF236" s="173"/>
      <c r="QKG236" s="173"/>
      <c r="QKH236" s="173"/>
      <c r="QKI236" s="173"/>
      <c r="QKJ236" s="173"/>
      <c r="QKK236" s="173"/>
      <c r="QKL236" s="173"/>
      <c r="QKM236" s="173"/>
      <c r="QKN236" s="173"/>
      <c r="QKO236" s="173"/>
      <c r="QKP236" s="173"/>
      <c r="QKQ236" s="173"/>
      <c r="QKR236" s="173"/>
      <c r="QKS236" s="173"/>
      <c r="QKT236" s="173"/>
      <c r="QKU236" s="173"/>
      <c r="QKV236" s="173"/>
      <c r="QKW236" s="173"/>
      <c r="QKX236" s="173"/>
      <c r="QKY236" s="173"/>
      <c r="QKZ236" s="173"/>
      <c r="QLA236" s="173"/>
      <c r="QLB236" s="173"/>
      <c r="QLC236" s="173"/>
      <c r="QLD236" s="173"/>
      <c r="QLE236" s="173"/>
      <c r="QLF236" s="173"/>
      <c r="QLG236" s="173"/>
      <c r="QLH236" s="173"/>
      <c r="QLI236" s="173"/>
      <c r="QLJ236" s="173"/>
      <c r="QLK236" s="173"/>
      <c r="QLL236" s="173"/>
      <c r="QLM236" s="173"/>
      <c r="QLN236" s="173"/>
      <c r="QLO236" s="173"/>
      <c r="QLP236" s="173"/>
      <c r="QLQ236" s="173"/>
      <c r="QLR236" s="173"/>
      <c r="QLS236" s="173"/>
      <c r="QLT236" s="173"/>
      <c r="QLU236" s="173"/>
      <c r="QLV236" s="173"/>
      <c r="QLW236" s="173"/>
      <c r="QLX236" s="173"/>
      <c r="QLY236" s="173"/>
      <c r="QLZ236" s="173"/>
      <c r="QMA236" s="173"/>
      <c r="QMB236" s="173"/>
      <c r="QMC236" s="173"/>
      <c r="QMD236" s="173"/>
      <c r="QME236" s="173"/>
      <c r="QMF236" s="173"/>
      <c r="QMG236" s="173"/>
      <c r="QMH236" s="173"/>
      <c r="QMI236" s="173"/>
      <c r="QMJ236" s="173"/>
      <c r="QMK236" s="173"/>
      <c r="QML236" s="173"/>
      <c r="QMM236" s="173"/>
      <c r="QMN236" s="173"/>
      <c r="QMO236" s="173"/>
      <c r="QMP236" s="173"/>
      <c r="QMQ236" s="173"/>
      <c r="QMR236" s="173"/>
      <c r="QMS236" s="173"/>
      <c r="QMT236" s="173"/>
      <c r="QMU236" s="173"/>
      <c r="QMV236" s="173"/>
      <c r="QMW236" s="173"/>
      <c r="QMX236" s="173"/>
      <c r="QMY236" s="173"/>
      <c r="QMZ236" s="173"/>
      <c r="QNA236" s="173"/>
      <c r="QNB236" s="173"/>
      <c r="QNC236" s="173"/>
      <c r="QND236" s="173"/>
      <c r="QNE236" s="173"/>
      <c r="QNF236" s="173"/>
      <c r="QNG236" s="173"/>
      <c r="QNH236" s="173"/>
      <c r="QNI236" s="173"/>
      <c r="QNJ236" s="173"/>
      <c r="QNK236" s="173"/>
      <c r="QNL236" s="173"/>
      <c r="QNM236" s="173"/>
      <c r="QNN236" s="173"/>
      <c r="QNO236" s="173"/>
      <c r="QNP236" s="173"/>
      <c r="QNQ236" s="173"/>
      <c r="QNR236" s="173"/>
      <c r="QNS236" s="173"/>
      <c r="QNT236" s="173"/>
      <c r="QNU236" s="173"/>
      <c r="QNV236" s="173"/>
      <c r="QNW236" s="173"/>
      <c r="QNX236" s="173"/>
      <c r="QNY236" s="173"/>
      <c r="QNZ236" s="173"/>
      <c r="QOA236" s="173"/>
      <c r="QOB236" s="173"/>
      <c r="QOC236" s="173"/>
      <c r="QOD236" s="173"/>
      <c r="QOE236" s="173"/>
      <c r="QOF236" s="173"/>
      <c r="QOG236" s="173"/>
      <c r="QOH236" s="173"/>
      <c r="QOI236" s="173"/>
      <c r="QOJ236" s="173"/>
      <c r="QOK236" s="173"/>
      <c r="QOL236" s="173"/>
      <c r="QOM236" s="173"/>
      <c r="QON236" s="173"/>
      <c r="QOO236" s="173"/>
      <c r="QOP236" s="173"/>
      <c r="QOQ236" s="173"/>
      <c r="QOR236" s="173"/>
      <c r="QOS236" s="173"/>
      <c r="QOT236" s="173"/>
      <c r="QOU236" s="173"/>
      <c r="QOV236" s="173"/>
      <c r="QOW236" s="173"/>
      <c r="QOX236" s="173"/>
      <c r="QOY236" s="173"/>
      <c r="QOZ236" s="173"/>
      <c r="QPA236" s="173"/>
      <c r="QPB236" s="173"/>
      <c r="QPC236" s="173"/>
      <c r="QPD236" s="173"/>
      <c r="QPE236" s="173"/>
      <c r="QPF236" s="173"/>
      <c r="QPG236" s="173"/>
      <c r="QPH236" s="173"/>
      <c r="QPI236" s="173"/>
      <c r="QPJ236" s="173"/>
      <c r="QPK236" s="173"/>
      <c r="QPL236" s="173"/>
      <c r="QPM236" s="173"/>
      <c r="QPN236" s="173"/>
      <c r="QPO236" s="173"/>
      <c r="QPP236" s="173"/>
      <c r="QPQ236" s="173"/>
      <c r="QPR236" s="173"/>
      <c r="QPS236" s="173"/>
      <c r="QPT236" s="173"/>
      <c r="QPU236" s="173"/>
      <c r="QPV236" s="173"/>
      <c r="QPW236" s="173"/>
      <c r="QPX236" s="173"/>
      <c r="QPY236" s="173"/>
      <c r="QPZ236" s="173"/>
      <c r="QQA236" s="173"/>
      <c r="QQB236" s="173"/>
      <c r="QQC236" s="173"/>
      <c r="QQD236" s="173"/>
      <c r="QQE236" s="173"/>
      <c r="QQF236" s="173"/>
      <c r="QQG236" s="173"/>
      <c r="QQH236" s="173"/>
      <c r="QQI236" s="173"/>
      <c r="QQJ236" s="173"/>
      <c r="QQK236" s="173"/>
      <c r="QQL236" s="173"/>
      <c r="QQM236" s="173"/>
      <c r="QQN236" s="173"/>
      <c r="QQO236" s="173"/>
      <c r="QQP236" s="173"/>
      <c r="QQQ236" s="173"/>
      <c r="QQR236" s="173"/>
      <c r="QQS236" s="173"/>
      <c r="QQT236" s="173"/>
      <c r="QQU236" s="173"/>
      <c r="QQV236" s="173"/>
      <c r="QQW236" s="173"/>
      <c r="QQX236" s="173"/>
      <c r="QQY236" s="173"/>
      <c r="QQZ236" s="173"/>
      <c r="QRA236" s="173"/>
      <c r="QRB236" s="173"/>
      <c r="QRC236" s="173"/>
      <c r="QRD236" s="173"/>
      <c r="QRE236" s="173"/>
      <c r="QRF236" s="173"/>
      <c r="QRG236" s="173"/>
      <c r="QRH236" s="173"/>
      <c r="QRI236" s="173"/>
      <c r="QRJ236" s="173"/>
      <c r="QRK236" s="173"/>
      <c r="QRL236" s="173"/>
      <c r="QRM236" s="173"/>
      <c r="QRN236" s="173"/>
      <c r="QRO236" s="173"/>
      <c r="QRP236" s="173"/>
      <c r="QRQ236" s="173"/>
      <c r="QRR236" s="173"/>
      <c r="QRS236" s="173"/>
      <c r="QRT236" s="173"/>
      <c r="QRU236" s="173"/>
      <c r="QRV236" s="173"/>
      <c r="QRW236" s="173"/>
      <c r="QRX236" s="173"/>
      <c r="QRY236" s="173"/>
      <c r="QRZ236" s="173"/>
      <c r="QSA236" s="173"/>
      <c r="QSB236" s="173"/>
      <c r="QSC236" s="173"/>
      <c r="QSD236" s="173"/>
      <c r="QSE236" s="173"/>
      <c r="QSF236" s="173"/>
      <c r="QSG236" s="173"/>
      <c r="QSH236" s="173"/>
      <c r="QSI236" s="173"/>
      <c r="QSJ236" s="173"/>
      <c r="QSK236" s="173"/>
      <c r="QSL236" s="173"/>
      <c r="QSM236" s="173"/>
      <c r="QSN236" s="173"/>
      <c r="QSO236" s="173"/>
      <c r="QSP236" s="173"/>
      <c r="QSQ236" s="173"/>
      <c r="QSR236" s="173"/>
      <c r="QSS236" s="173"/>
      <c r="QST236" s="173"/>
      <c r="QSU236" s="173"/>
      <c r="QSV236" s="173"/>
      <c r="QSW236" s="173"/>
      <c r="QSX236" s="173"/>
      <c r="QSY236" s="173"/>
      <c r="QSZ236" s="173"/>
      <c r="QTA236" s="173"/>
      <c r="QTB236" s="173"/>
      <c r="QTC236" s="173"/>
      <c r="QTD236" s="173"/>
      <c r="QTE236" s="173"/>
      <c r="QTF236" s="173"/>
      <c r="QTG236" s="173"/>
      <c r="QTH236" s="173"/>
      <c r="QTI236" s="173"/>
      <c r="QTJ236" s="173"/>
      <c r="QTK236" s="173"/>
      <c r="QTL236" s="173"/>
      <c r="QTM236" s="173"/>
      <c r="QTN236" s="173"/>
      <c r="QTO236" s="173"/>
      <c r="QTP236" s="173"/>
      <c r="QTQ236" s="173"/>
      <c r="QTR236" s="173"/>
      <c r="QTS236" s="173"/>
      <c r="QTT236" s="173"/>
      <c r="QTU236" s="173"/>
      <c r="QTV236" s="173"/>
      <c r="QTW236" s="173"/>
      <c r="QTX236" s="173"/>
      <c r="QTY236" s="173"/>
      <c r="QTZ236" s="173"/>
      <c r="QUA236" s="173"/>
      <c r="QUB236" s="173"/>
      <c r="QUC236" s="173"/>
      <c r="QUD236" s="173"/>
      <c r="QUE236" s="173"/>
      <c r="QUF236" s="173"/>
      <c r="QUG236" s="173"/>
      <c r="QUH236" s="173"/>
      <c r="QUI236" s="173"/>
      <c r="QUJ236" s="173"/>
      <c r="QUK236" s="173"/>
      <c r="QUL236" s="173"/>
      <c r="QUM236" s="173"/>
      <c r="QUN236" s="173"/>
      <c r="QUO236" s="173"/>
      <c r="QUP236" s="173"/>
      <c r="QUQ236" s="173"/>
      <c r="QUR236" s="173"/>
      <c r="QUS236" s="173"/>
      <c r="QUT236" s="173"/>
      <c r="QUU236" s="173"/>
      <c r="QUV236" s="173"/>
      <c r="QUW236" s="173"/>
      <c r="QUX236" s="173"/>
      <c r="QUY236" s="173"/>
      <c r="QUZ236" s="173"/>
      <c r="QVA236" s="173"/>
      <c r="QVB236" s="173"/>
      <c r="QVC236" s="173"/>
      <c r="QVD236" s="173"/>
      <c r="QVE236" s="173"/>
      <c r="QVF236" s="173"/>
      <c r="QVG236" s="173"/>
      <c r="QVH236" s="173"/>
      <c r="QVI236" s="173"/>
      <c r="QVJ236" s="173"/>
      <c r="QVK236" s="173"/>
      <c r="QVL236" s="173"/>
      <c r="QVM236" s="173"/>
      <c r="QVN236" s="173"/>
      <c r="QVO236" s="173"/>
      <c r="QVP236" s="173"/>
      <c r="QVQ236" s="173"/>
      <c r="QVR236" s="173"/>
      <c r="QVS236" s="173"/>
      <c r="QVT236" s="173"/>
      <c r="QVU236" s="173"/>
      <c r="QVV236" s="173"/>
      <c r="QVW236" s="173"/>
      <c r="QVX236" s="173"/>
      <c r="QVY236" s="173"/>
      <c r="QVZ236" s="173"/>
      <c r="QWA236" s="173"/>
      <c r="QWB236" s="173"/>
      <c r="QWC236" s="173"/>
      <c r="QWD236" s="173"/>
      <c r="QWE236" s="173"/>
      <c r="QWF236" s="173"/>
      <c r="QWG236" s="173"/>
      <c r="QWH236" s="173"/>
      <c r="QWI236" s="173"/>
      <c r="QWJ236" s="173"/>
      <c r="QWK236" s="173"/>
      <c r="QWL236" s="173"/>
      <c r="QWM236" s="173"/>
      <c r="QWN236" s="173"/>
      <c r="QWO236" s="173"/>
      <c r="QWP236" s="173"/>
      <c r="QWQ236" s="173"/>
      <c r="QWR236" s="173"/>
      <c r="QWS236" s="173"/>
      <c r="QWT236" s="173"/>
      <c r="QWU236" s="173"/>
      <c r="QWV236" s="173"/>
      <c r="QWW236" s="173"/>
      <c r="QWX236" s="173"/>
      <c r="QWY236" s="173"/>
      <c r="QWZ236" s="173"/>
      <c r="QXA236" s="173"/>
      <c r="QXB236" s="173"/>
      <c r="QXC236" s="173"/>
      <c r="QXD236" s="173"/>
      <c r="QXE236" s="173"/>
      <c r="QXF236" s="173"/>
      <c r="QXG236" s="173"/>
      <c r="QXH236" s="173"/>
      <c r="QXI236" s="173"/>
      <c r="QXJ236" s="173"/>
      <c r="QXK236" s="173"/>
      <c r="QXL236" s="173"/>
      <c r="QXM236" s="173"/>
      <c r="QXN236" s="173"/>
      <c r="QXO236" s="173"/>
      <c r="QXP236" s="173"/>
      <c r="QXQ236" s="173"/>
      <c r="QXR236" s="173"/>
      <c r="QXS236" s="173"/>
      <c r="QXT236" s="173"/>
      <c r="QXU236" s="173"/>
      <c r="QXV236" s="173"/>
      <c r="QXW236" s="173"/>
      <c r="QXX236" s="173"/>
      <c r="QXY236" s="173"/>
      <c r="QXZ236" s="173"/>
      <c r="QYA236" s="173"/>
      <c r="QYB236" s="173"/>
      <c r="QYC236" s="173"/>
      <c r="QYD236" s="173"/>
      <c r="QYE236" s="173"/>
      <c r="QYF236" s="173"/>
      <c r="QYG236" s="173"/>
      <c r="QYH236" s="173"/>
      <c r="QYI236" s="173"/>
      <c r="QYJ236" s="173"/>
      <c r="QYK236" s="173"/>
      <c r="QYL236" s="173"/>
      <c r="QYM236" s="173"/>
      <c r="QYN236" s="173"/>
      <c r="QYO236" s="173"/>
      <c r="QYP236" s="173"/>
      <c r="QYQ236" s="173"/>
      <c r="QYR236" s="173"/>
      <c r="QYS236" s="173"/>
      <c r="QYT236" s="173"/>
      <c r="QYU236" s="173"/>
      <c r="QYV236" s="173"/>
      <c r="QYW236" s="173"/>
      <c r="QYX236" s="173"/>
      <c r="QYY236" s="173"/>
      <c r="QYZ236" s="173"/>
      <c r="QZA236" s="173"/>
      <c r="QZB236" s="173"/>
      <c r="QZC236" s="173"/>
      <c r="QZD236" s="173"/>
      <c r="QZE236" s="173"/>
      <c r="QZF236" s="173"/>
      <c r="QZG236" s="173"/>
      <c r="QZH236" s="173"/>
      <c r="QZI236" s="173"/>
      <c r="QZJ236" s="173"/>
      <c r="QZK236" s="173"/>
      <c r="QZL236" s="173"/>
      <c r="QZM236" s="173"/>
      <c r="QZN236" s="173"/>
      <c r="QZO236" s="173"/>
      <c r="QZP236" s="173"/>
      <c r="QZQ236" s="173"/>
      <c r="QZR236" s="173"/>
      <c r="QZS236" s="173"/>
      <c r="QZT236" s="173"/>
      <c r="QZU236" s="173"/>
      <c r="QZV236" s="173"/>
      <c r="QZW236" s="173"/>
      <c r="QZX236" s="173"/>
      <c r="QZY236" s="173"/>
      <c r="QZZ236" s="173"/>
      <c r="RAA236" s="173"/>
      <c r="RAB236" s="173"/>
      <c r="RAC236" s="173"/>
      <c r="RAD236" s="173"/>
      <c r="RAE236" s="173"/>
      <c r="RAF236" s="173"/>
      <c r="RAG236" s="173"/>
      <c r="RAH236" s="173"/>
      <c r="RAI236" s="173"/>
      <c r="RAJ236" s="173"/>
      <c r="RAK236" s="173"/>
      <c r="RAL236" s="173"/>
      <c r="RAM236" s="173"/>
      <c r="RAN236" s="173"/>
      <c r="RAO236" s="173"/>
      <c r="RAP236" s="173"/>
      <c r="RAQ236" s="173"/>
      <c r="RAR236" s="173"/>
      <c r="RAS236" s="173"/>
      <c r="RAT236" s="173"/>
      <c r="RAU236" s="173"/>
      <c r="RAV236" s="173"/>
      <c r="RAW236" s="173"/>
      <c r="RAX236" s="173"/>
      <c r="RAY236" s="173"/>
      <c r="RAZ236" s="173"/>
      <c r="RBA236" s="173"/>
      <c r="RBB236" s="173"/>
      <c r="RBC236" s="173"/>
      <c r="RBD236" s="173"/>
      <c r="RBE236" s="173"/>
      <c r="RBF236" s="173"/>
      <c r="RBG236" s="173"/>
      <c r="RBH236" s="173"/>
      <c r="RBI236" s="173"/>
      <c r="RBJ236" s="173"/>
      <c r="RBK236" s="173"/>
      <c r="RBL236" s="173"/>
      <c r="RBM236" s="173"/>
      <c r="RBN236" s="173"/>
      <c r="RBO236" s="173"/>
      <c r="RBP236" s="173"/>
      <c r="RBQ236" s="173"/>
      <c r="RBR236" s="173"/>
      <c r="RBS236" s="173"/>
      <c r="RBT236" s="173"/>
      <c r="RBU236" s="173"/>
      <c r="RBV236" s="173"/>
      <c r="RBW236" s="173"/>
      <c r="RBX236" s="173"/>
      <c r="RBY236" s="173"/>
      <c r="RBZ236" s="173"/>
      <c r="RCA236" s="173"/>
      <c r="RCB236" s="173"/>
      <c r="RCC236" s="173"/>
      <c r="RCD236" s="173"/>
      <c r="RCE236" s="173"/>
      <c r="RCF236" s="173"/>
      <c r="RCG236" s="173"/>
      <c r="RCH236" s="173"/>
      <c r="RCI236" s="173"/>
      <c r="RCJ236" s="173"/>
      <c r="RCK236" s="173"/>
      <c r="RCL236" s="173"/>
      <c r="RCM236" s="173"/>
      <c r="RCN236" s="173"/>
      <c r="RCO236" s="173"/>
      <c r="RCP236" s="173"/>
      <c r="RCQ236" s="173"/>
      <c r="RCR236" s="173"/>
      <c r="RCS236" s="173"/>
      <c r="RCT236" s="173"/>
      <c r="RCU236" s="173"/>
      <c r="RCV236" s="173"/>
      <c r="RCW236" s="173"/>
      <c r="RCX236" s="173"/>
      <c r="RCY236" s="173"/>
      <c r="RCZ236" s="173"/>
      <c r="RDA236" s="173"/>
      <c r="RDB236" s="173"/>
      <c r="RDC236" s="173"/>
      <c r="RDD236" s="173"/>
      <c r="RDE236" s="173"/>
      <c r="RDF236" s="173"/>
      <c r="RDG236" s="173"/>
      <c r="RDH236" s="173"/>
      <c r="RDI236" s="173"/>
      <c r="RDJ236" s="173"/>
      <c r="RDK236" s="173"/>
      <c r="RDL236" s="173"/>
      <c r="RDM236" s="173"/>
      <c r="RDN236" s="173"/>
      <c r="RDO236" s="173"/>
      <c r="RDP236" s="173"/>
      <c r="RDQ236" s="173"/>
      <c r="RDR236" s="173"/>
      <c r="RDS236" s="173"/>
      <c r="RDT236" s="173"/>
      <c r="RDU236" s="173"/>
      <c r="RDV236" s="173"/>
      <c r="RDW236" s="173"/>
      <c r="RDX236" s="173"/>
      <c r="RDY236" s="173"/>
      <c r="RDZ236" s="173"/>
      <c r="REA236" s="173"/>
      <c r="REB236" s="173"/>
      <c r="REC236" s="173"/>
      <c r="RED236" s="173"/>
      <c r="REE236" s="173"/>
      <c r="REF236" s="173"/>
      <c r="REG236" s="173"/>
      <c r="REH236" s="173"/>
      <c r="REI236" s="173"/>
      <c r="REJ236" s="173"/>
      <c r="REK236" s="173"/>
      <c r="REL236" s="173"/>
      <c r="REM236" s="173"/>
      <c r="REN236" s="173"/>
      <c r="REO236" s="173"/>
      <c r="REP236" s="173"/>
      <c r="REQ236" s="173"/>
      <c r="RER236" s="173"/>
      <c r="RES236" s="173"/>
      <c r="RET236" s="173"/>
      <c r="REU236" s="173"/>
      <c r="REV236" s="173"/>
      <c r="REW236" s="173"/>
      <c r="REX236" s="173"/>
      <c r="REY236" s="173"/>
      <c r="REZ236" s="173"/>
      <c r="RFA236" s="173"/>
      <c r="RFB236" s="173"/>
      <c r="RFC236" s="173"/>
      <c r="RFD236" s="173"/>
      <c r="RFE236" s="173"/>
      <c r="RFF236" s="173"/>
      <c r="RFG236" s="173"/>
      <c r="RFH236" s="173"/>
      <c r="RFI236" s="173"/>
      <c r="RFJ236" s="173"/>
      <c r="RFK236" s="173"/>
      <c r="RFL236" s="173"/>
      <c r="RFM236" s="173"/>
      <c r="RFN236" s="173"/>
      <c r="RFO236" s="173"/>
      <c r="RFP236" s="173"/>
      <c r="RFQ236" s="173"/>
      <c r="RFR236" s="173"/>
      <c r="RFS236" s="173"/>
      <c r="RFT236" s="173"/>
      <c r="RFU236" s="173"/>
      <c r="RFV236" s="173"/>
      <c r="RFW236" s="173"/>
      <c r="RFX236" s="173"/>
      <c r="RFY236" s="173"/>
      <c r="RFZ236" s="173"/>
      <c r="RGA236" s="173"/>
      <c r="RGB236" s="173"/>
      <c r="RGC236" s="173"/>
      <c r="RGD236" s="173"/>
      <c r="RGE236" s="173"/>
      <c r="RGF236" s="173"/>
      <c r="RGG236" s="173"/>
      <c r="RGH236" s="173"/>
      <c r="RGI236" s="173"/>
      <c r="RGJ236" s="173"/>
      <c r="RGK236" s="173"/>
      <c r="RGL236" s="173"/>
      <c r="RGM236" s="173"/>
      <c r="RGN236" s="173"/>
      <c r="RGO236" s="173"/>
      <c r="RGP236" s="173"/>
      <c r="RGQ236" s="173"/>
      <c r="RGR236" s="173"/>
      <c r="RGS236" s="173"/>
      <c r="RGT236" s="173"/>
      <c r="RGU236" s="173"/>
      <c r="RGV236" s="173"/>
      <c r="RGW236" s="173"/>
      <c r="RGX236" s="173"/>
      <c r="RGY236" s="173"/>
      <c r="RGZ236" s="173"/>
      <c r="RHA236" s="173"/>
      <c r="RHB236" s="173"/>
      <c r="RHC236" s="173"/>
      <c r="RHD236" s="173"/>
      <c r="RHE236" s="173"/>
      <c r="RHF236" s="173"/>
      <c r="RHG236" s="173"/>
      <c r="RHH236" s="173"/>
      <c r="RHI236" s="173"/>
      <c r="RHJ236" s="173"/>
      <c r="RHK236" s="173"/>
      <c r="RHL236" s="173"/>
      <c r="RHM236" s="173"/>
      <c r="RHN236" s="173"/>
      <c r="RHO236" s="173"/>
      <c r="RHP236" s="173"/>
      <c r="RHQ236" s="173"/>
      <c r="RHR236" s="173"/>
      <c r="RHS236" s="173"/>
      <c r="RHT236" s="173"/>
      <c r="RHU236" s="173"/>
      <c r="RHV236" s="173"/>
      <c r="RHW236" s="173"/>
      <c r="RHX236" s="173"/>
      <c r="RHY236" s="173"/>
      <c r="RHZ236" s="173"/>
      <c r="RIA236" s="173"/>
      <c r="RIB236" s="173"/>
      <c r="RIC236" s="173"/>
      <c r="RID236" s="173"/>
      <c r="RIE236" s="173"/>
      <c r="RIF236" s="173"/>
      <c r="RIG236" s="173"/>
      <c r="RIH236" s="173"/>
      <c r="RII236" s="173"/>
      <c r="RIJ236" s="173"/>
      <c r="RIK236" s="173"/>
      <c r="RIL236" s="173"/>
      <c r="RIM236" s="173"/>
      <c r="RIN236" s="173"/>
      <c r="RIO236" s="173"/>
      <c r="RIP236" s="173"/>
      <c r="RIQ236" s="173"/>
      <c r="RIR236" s="173"/>
      <c r="RIS236" s="173"/>
      <c r="RIT236" s="173"/>
      <c r="RIU236" s="173"/>
      <c r="RIV236" s="173"/>
      <c r="RIW236" s="173"/>
      <c r="RIX236" s="173"/>
      <c r="RIY236" s="173"/>
      <c r="RIZ236" s="173"/>
      <c r="RJA236" s="173"/>
      <c r="RJB236" s="173"/>
      <c r="RJC236" s="173"/>
      <c r="RJD236" s="173"/>
      <c r="RJE236" s="173"/>
      <c r="RJF236" s="173"/>
      <c r="RJG236" s="173"/>
      <c r="RJH236" s="173"/>
      <c r="RJI236" s="173"/>
      <c r="RJJ236" s="173"/>
      <c r="RJK236" s="173"/>
      <c r="RJL236" s="173"/>
      <c r="RJM236" s="173"/>
      <c r="RJN236" s="173"/>
      <c r="RJO236" s="173"/>
      <c r="RJP236" s="173"/>
      <c r="RJQ236" s="173"/>
      <c r="RJR236" s="173"/>
      <c r="RJS236" s="173"/>
      <c r="RJT236" s="173"/>
      <c r="RJU236" s="173"/>
      <c r="RJV236" s="173"/>
      <c r="RJW236" s="173"/>
      <c r="RJX236" s="173"/>
      <c r="RJY236" s="173"/>
      <c r="RJZ236" s="173"/>
      <c r="RKA236" s="173"/>
      <c r="RKB236" s="173"/>
      <c r="RKC236" s="173"/>
      <c r="RKD236" s="173"/>
      <c r="RKE236" s="173"/>
      <c r="RKF236" s="173"/>
      <c r="RKG236" s="173"/>
      <c r="RKH236" s="173"/>
      <c r="RKI236" s="173"/>
      <c r="RKJ236" s="173"/>
      <c r="RKK236" s="173"/>
      <c r="RKL236" s="173"/>
      <c r="RKM236" s="173"/>
      <c r="RKN236" s="173"/>
      <c r="RKO236" s="173"/>
      <c r="RKP236" s="173"/>
      <c r="RKQ236" s="173"/>
      <c r="RKR236" s="173"/>
      <c r="RKS236" s="173"/>
      <c r="RKT236" s="173"/>
      <c r="RKU236" s="173"/>
      <c r="RKV236" s="173"/>
      <c r="RKW236" s="173"/>
      <c r="RKX236" s="173"/>
      <c r="RKY236" s="173"/>
      <c r="RKZ236" s="173"/>
      <c r="RLA236" s="173"/>
      <c r="RLB236" s="173"/>
      <c r="RLC236" s="173"/>
      <c r="RLD236" s="173"/>
      <c r="RLE236" s="173"/>
      <c r="RLF236" s="173"/>
      <c r="RLG236" s="173"/>
      <c r="RLH236" s="173"/>
      <c r="RLI236" s="173"/>
      <c r="RLJ236" s="173"/>
      <c r="RLK236" s="173"/>
      <c r="RLL236" s="173"/>
      <c r="RLM236" s="173"/>
      <c r="RLN236" s="173"/>
      <c r="RLO236" s="173"/>
      <c r="RLP236" s="173"/>
      <c r="RLQ236" s="173"/>
      <c r="RLR236" s="173"/>
      <c r="RLS236" s="173"/>
      <c r="RLT236" s="173"/>
      <c r="RLU236" s="173"/>
      <c r="RLV236" s="173"/>
      <c r="RLW236" s="173"/>
      <c r="RLX236" s="173"/>
      <c r="RLY236" s="173"/>
      <c r="RLZ236" s="173"/>
      <c r="RMA236" s="173"/>
      <c r="RMB236" s="173"/>
      <c r="RMC236" s="173"/>
      <c r="RMD236" s="173"/>
      <c r="RME236" s="173"/>
      <c r="RMF236" s="173"/>
      <c r="RMG236" s="173"/>
      <c r="RMH236" s="173"/>
      <c r="RMI236" s="173"/>
      <c r="RMJ236" s="173"/>
      <c r="RMK236" s="173"/>
      <c r="RML236" s="173"/>
      <c r="RMM236" s="173"/>
      <c r="RMN236" s="173"/>
      <c r="RMO236" s="173"/>
      <c r="RMP236" s="173"/>
      <c r="RMQ236" s="173"/>
      <c r="RMR236" s="173"/>
      <c r="RMS236" s="173"/>
      <c r="RMT236" s="173"/>
      <c r="RMU236" s="173"/>
      <c r="RMV236" s="173"/>
      <c r="RMW236" s="173"/>
      <c r="RMX236" s="173"/>
      <c r="RMY236" s="173"/>
      <c r="RMZ236" s="173"/>
      <c r="RNA236" s="173"/>
      <c r="RNB236" s="173"/>
      <c r="RNC236" s="173"/>
      <c r="RND236" s="173"/>
      <c r="RNE236" s="173"/>
      <c r="RNF236" s="173"/>
      <c r="RNG236" s="173"/>
      <c r="RNH236" s="173"/>
      <c r="RNI236" s="173"/>
      <c r="RNJ236" s="173"/>
      <c r="RNK236" s="173"/>
      <c r="RNL236" s="173"/>
      <c r="RNM236" s="173"/>
      <c r="RNN236" s="173"/>
      <c r="RNO236" s="173"/>
      <c r="RNP236" s="173"/>
      <c r="RNQ236" s="173"/>
      <c r="RNR236" s="173"/>
      <c r="RNS236" s="173"/>
      <c r="RNT236" s="173"/>
      <c r="RNU236" s="173"/>
      <c r="RNV236" s="173"/>
      <c r="RNW236" s="173"/>
      <c r="RNX236" s="173"/>
      <c r="RNY236" s="173"/>
      <c r="RNZ236" s="173"/>
      <c r="ROA236" s="173"/>
      <c r="ROB236" s="173"/>
      <c r="ROC236" s="173"/>
      <c r="ROD236" s="173"/>
      <c r="ROE236" s="173"/>
      <c r="ROF236" s="173"/>
      <c r="ROG236" s="173"/>
      <c r="ROH236" s="173"/>
      <c r="ROI236" s="173"/>
      <c r="ROJ236" s="173"/>
      <c r="ROK236" s="173"/>
      <c r="ROL236" s="173"/>
      <c r="ROM236" s="173"/>
      <c r="RON236" s="173"/>
      <c r="ROO236" s="173"/>
      <c r="ROP236" s="173"/>
      <c r="ROQ236" s="173"/>
      <c r="ROR236" s="173"/>
      <c r="ROS236" s="173"/>
      <c r="ROT236" s="173"/>
      <c r="ROU236" s="173"/>
      <c r="ROV236" s="173"/>
      <c r="ROW236" s="173"/>
      <c r="ROX236" s="173"/>
      <c r="ROY236" s="173"/>
      <c r="ROZ236" s="173"/>
      <c r="RPA236" s="173"/>
      <c r="RPB236" s="173"/>
      <c r="RPC236" s="173"/>
      <c r="RPD236" s="173"/>
      <c r="RPE236" s="173"/>
      <c r="RPF236" s="173"/>
      <c r="RPG236" s="173"/>
      <c r="RPH236" s="173"/>
      <c r="RPI236" s="173"/>
      <c r="RPJ236" s="173"/>
      <c r="RPK236" s="173"/>
      <c r="RPL236" s="173"/>
      <c r="RPM236" s="173"/>
      <c r="RPN236" s="173"/>
      <c r="RPO236" s="173"/>
      <c r="RPP236" s="173"/>
      <c r="RPQ236" s="173"/>
      <c r="RPR236" s="173"/>
      <c r="RPS236" s="173"/>
      <c r="RPT236" s="173"/>
      <c r="RPU236" s="173"/>
      <c r="RPV236" s="173"/>
      <c r="RPW236" s="173"/>
      <c r="RPX236" s="173"/>
      <c r="RPY236" s="173"/>
      <c r="RPZ236" s="173"/>
      <c r="RQA236" s="173"/>
      <c r="RQB236" s="173"/>
      <c r="RQC236" s="173"/>
      <c r="RQD236" s="173"/>
      <c r="RQE236" s="173"/>
      <c r="RQF236" s="173"/>
      <c r="RQG236" s="173"/>
      <c r="RQH236" s="173"/>
      <c r="RQI236" s="173"/>
      <c r="RQJ236" s="173"/>
      <c r="RQK236" s="173"/>
      <c r="RQL236" s="173"/>
      <c r="RQM236" s="173"/>
      <c r="RQN236" s="173"/>
      <c r="RQO236" s="173"/>
      <c r="RQP236" s="173"/>
      <c r="RQQ236" s="173"/>
      <c r="RQR236" s="173"/>
      <c r="RQS236" s="173"/>
      <c r="RQT236" s="173"/>
      <c r="RQU236" s="173"/>
      <c r="RQV236" s="173"/>
      <c r="RQW236" s="173"/>
      <c r="RQX236" s="173"/>
      <c r="RQY236" s="173"/>
      <c r="RQZ236" s="173"/>
      <c r="RRA236" s="173"/>
      <c r="RRB236" s="173"/>
      <c r="RRC236" s="173"/>
      <c r="RRD236" s="173"/>
      <c r="RRE236" s="173"/>
      <c r="RRF236" s="173"/>
      <c r="RRG236" s="173"/>
      <c r="RRH236" s="173"/>
      <c r="RRI236" s="173"/>
      <c r="RRJ236" s="173"/>
      <c r="RRK236" s="173"/>
      <c r="RRL236" s="173"/>
      <c r="RRM236" s="173"/>
      <c r="RRN236" s="173"/>
      <c r="RRO236" s="173"/>
      <c r="RRP236" s="173"/>
      <c r="RRQ236" s="173"/>
      <c r="RRR236" s="173"/>
      <c r="RRS236" s="173"/>
      <c r="RRT236" s="173"/>
      <c r="RRU236" s="173"/>
      <c r="RRV236" s="173"/>
      <c r="RRW236" s="173"/>
      <c r="RRX236" s="173"/>
      <c r="RRY236" s="173"/>
      <c r="RRZ236" s="173"/>
      <c r="RSA236" s="173"/>
      <c r="RSB236" s="173"/>
      <c r="RSC236" s="173"/>
      <c r="RSD236" s="173"/>
      <c r="RSE236" s="173"/>
      <c r="RSF236" s="173"/>
      <c r="RSG236" s="173"/>
      <c r="RSH236" s="173"/>
      <c r="RSI236" s="173"/>
      <c r="RSJ236" s="173"/>
      <c r="RSK236" s="173"/>
      <c r="RSL236" s="173"/>
      <c r="RSM236" s="173"/>
      <c r="RSN236" s="173"/>
      <c r="RSO236" s="173"/>
      <c r="RSP236" s="173"/>
      <c r="RSQ236" s="173"/>
      <c r="RSR236" s="173"/>
      <c r="RSS236" s="173"/>
      <c r="RST236" s="173"/>
      <c r="RSU236" s="173"/>
      <c r="RSV236" s="173"/>
      <c r="RSW236" s="173"/>
      <c r="RSX236" s="173"/>
      <c r="RSY236" s="173"/>
      <c r="RSZ236" s="173"/>
      <c r="RTA236" s="173"/>
      <c r="RTB236" s="173"/>
      <c r="RTC236" s="173"/>
      <c r="RTD236" s="173"/>
      <c r="RTE236" s="173"/>
      <c r="RTF236" s="173"/>
      <c r="RTG236" s="173"/>
      <c r="RTH236" s="173"/>
      <c r="RTI236" s="173"/>
      <c r="RTJ236" s="173"/>
      <c r="RTK236" s="173"/>
      <c r="RTL236" s="173"/>
      <c r="RTM236" s="173"/>
      <c r="RTN236" s="173"/>
      <c r="RTO236" s="173"/>
      <c r="RTP236" s="173"/>
      <c r="RTQ236" s="173"/>
      <c r="RTR236" s="173"/>
      <c r="RTS236" s="173"/>
      <c r="RTT236" s="173"/>
      <c r="RTU236" s="173"/>
      <c r="RTV236" s="173"/>
      <c r="RTW236" s="173"/>
      <c r="RTX236" s="173"/>
      <c r="RTY236" s="173"/>
      <c r="RTZ236" s="173"/>
      <c r="RUA236" s="173"/>
      <c r="RUB236" s="173"/>
      <c r="RUC236" s="173"/>
      <c r="RUD236" s="173"/>
      <c r="RUE236" s="173"/>
      <c r="RUF236" s="173"/>
      <c r="RUG236" s="173"/>
      <c r="RUH236" s="173"/>
      <c r="RUI236" s="173"/>
      <c r="RUJ236" s="173"/>
      <c r="RUK236" s="173"/>
      <c r="RUL236" s="173"/>
      <c r="RUM236" s="173"/>
      <c r="RUN236" s="173"/>
      <c r="RUO236" s="173"/>
      <c r="RUP236" s="173"/>
      <c r="RUQ236" s="173"/>
      <c r="RUR236" s="173"/>
      <c r="RUS236" s="173"/>
      <c r="RUT236" s="173"/>
      <c r="RUU236" s="173"/>
      <c r="RUV236" s="173"/>
      <c r="RUW236" s="173"/>
      <c r="RUX236" s="173"/>
      <c r="RUY236" s="173"/>
      <c r="RUZ236" s="173"/>
      <c r="RVA236" s="173"/>
      <c r="RVB236" s="173"/>
      <c r="RVC236" s="173"/>
      <c r="RVD236" s="173"/>
      <c r="RVE236" s="173"/>
      <c r="RVF236" s="173"/>
      <c r="RVG236" s="173"/>
      <c r="RVH236" s="173"/>
      <c r="RVI236" s="173"/>
      <c r="RVJ236" s="173"/>
      <c r="RVK236" s="173"/>
      <c r="RVL236" s="173"/>
      <c r="RVM236" s="173"/>
      <c r="RVN236" s="173"/>
      <c r="RVO236" s="173"/>
      <c r="RVP236" s="173"/>
      <c r="RVQ236" s="173"/>
      <c r="RVR236" s="173"/>
      <c r="RVS236" s="173"/>
      <c r="RVT236" s="173"/>
      <c r="RVU236" s="173"/>
      <c r="RVV236" s="173"/>
      <c r="RVW236" s="173"/>
      <c r="RVX236" s="173"/>
      <c r="RVY236" s="173"/>
      <c r="RVZ236" s="173"/>
      <c r="RWA236" s="173"/>
      <c r="RWB236" s="173"/>
      <c r="RWC236" s="173"/>
      <c r="RWD236" s="173"/>
      <c r="RWE236" s="173"/>
      <c r="RWF236" s="173"/>
      <c r="RWG236" s="173"/>
      <c r="RWH236" s="173"/>
      <c r="RWI236" s="173"/>
      <c r="RWJ236" s="173"/>
      <c r="RWK236" s="173"/>
      <c r="RWL236" s="173"/>
      <c r="RWM236" s="173"/>
      <c r="RWN236" s="173"/>
      <c r="RWO236" s="173"/>
      <c r="RWP236" s="173"/>
      <c r="RWQ236" s="173"/>
      <c r="RWR236" s="173"/>
      <c r="RWS236" s="173"/>
      <c r="RWT236" s="173"/>
      <c r="RWU236" s="173"/>
      <c r="RWV236" s="173"/>
      <c r="RWW236" s="173"/>
      <c r="RWX236" s="173"/>
      <c r="RWY236" s="173"/>
      <c r="RWZ236" s="173"/>
      <c r="RXA236" s="173"/>
      <c r="RXB236" s="173"/>
      <c r="RXC236" s="173"/>
      <c r="RXD236" s="173"/>
      <c r="RXE236" s="173"/>
      <c r="RXF236" s="173"/>
      <c r="RXG236" s="173"/>
      <c r="RXH236" s="173"/>
      <c r="RXI236" s="173"/>
      <c r="RXJ236" s="173"/>
      <c r="RXK236" s="173"/>
      <c r="RXL236" s="173"/>
      <c r="RXM236" s="173"/>
      <c r="RXN236" s="173"/>
      <c r="RXO236" s="173"/>
      <c r="RXP236" s="173"/>
      <c r="RXQ236" s="173"/>
      <c r="RXR236" s="173"/>
      <c r="RXS236" s="173"/>
      <c r="RXT236" s="173"/>
      <c r="RXU236" s="173"/>
      <c r="RXV236" s="173"/>
      <c r="RXW236" s="173"/>
      <c r="RXX236" s="173"/>
      <c r="RXY236" s="173"/>
      <c r="RXZ236" s="173"/>
      <c r="RYA236" s="173"/>
      <c r="RYB236" s="173"/>
      <c r="RYC236" s="173"/>
      <c r="RYD236" s="173"/>
      <c r="RYE236" s="173"/>
      <c r="RYF236" s="173"/>
      <c r="RYG236" s="173"/>
      <c r="RYH236" s="173"/>
      <c r="RYI236" s="173"/>
      <c r="RYJ236" s="173"/>
      <c r="RYK236" s="173"/>
      <c r="RYL236" s="173"/>
      <c r="RYM236" s="173"/>
      <c r="RYN236" s="173"/>
      <c r="RYO236" s="173"/>
      <c r="RYP236" s="173"/>
      <c r="RYQ236" s="173"/>
      <c r="RYR236" s="173"/>
      <c r="RYS236" s="173"/>
      <c r="RYT236" s="173"/>
      <c r="RYU236" s="173"/>
      <c r="RYV236" s="173"/>
      <c r="RYW236" s="173"/>
      <c r="RYX236" s="173"/>
      <c r="RYY236" s="173"/>
      <c r="RYZ236" s="173"/>
      <c r="RZA236" s="173"/>
      <c r="RZB236" s="173"/>
      <c r="RZC236" s="173"/>
      <c r="RZD236" s="173"/>
      <c r="RZE236" s="173"/>
      <c r="RZF236" s="173"/>
      <c r="RZG236" s="173"/>
      <c r="RZH236" s="173"/>
      <c r="RZI236" s="173"/>
      <c r="RZJ236" s="173"/>
      <c r="RZK236" s="173"/>
      <c r="RZL236" s="173"/>
      <c r="RZM236" s="173"/>
      <c r="RZN236" s="173"/>
      <c r="RZO236" s="173"/>
      <c r="RZP236" s="173"/>
      <c r="RZQ236" s="173"/>
      <c r="RZR236" s="173"/>
      <c r="RZS236" s="173"/>
      <c r="RZT236" s="173"/>
      <c r="RZU236" s="173"/>
      <c r="RZV236" s="173"/>
      <c r="RZW236" s="173"/>
      <c r="RZX236" s="173"/>
      <c r="RZY236" s="173"/>
      <c r="RZZ236" s="173"/>
      <c r="SAA236" s="173"/>
      <c r="SAB236" s="173"/>
      <c r="SAC236" s="173"/>
      <c r="SAD236" s="173"/>
      <c r="SAE236" s="173"/>
      <c r="SAF236" s="173"/>
      <c r="SAG236" s="173"/>
      <c r="SAH236" s="173"/>
      <c r="SAI236" s="173"/>
      <c r="SAJ236" s="173"/>
      <c r="SAK236" s="173"/>
      <c r="SAL236" s="173"/>
      <c r="SAM236" s="173"/>
      <c r="SAN236" s="173"/>
      <c r="SAO236" s="173"/>
      <c r="SAP236" s="173"/>
      <c r="SAQ236" s="173"/>
      <c r="SAR236" s="173"/>
      <c r="SAS236" s="173"/>
      <c r="SAT236" s="173"/>
      <c r="SAU236" s="173"/>
      <c r="SAV236" s="173"/>
      <c r="SAW236" s="173"/>
      <c r="SAX236" s="173"/>
      <c r="SAY236" s="173"/>
      <c r="SAZ236" s="173"/>
      <c r="SBA236" s="173"/>
      <c r="SBB236" s="173"/>
      <c r="SBC236" s="173"/>
      <c r="SBD236" s="173"/>
      <c r="SBE236" s="173"/>
      <c r="SBF236" s="173"/>
      <c r="SBG236" s="173"/>
      <c r="SBH236" s="173"/>
      <c r="SBI236" s="173"/>
      <c r="SBJ236" s="173"/>
      <c r="SBK236" s="173"/>
      <c r="SBL236" s="173"/>
      <c r="SBM236" s="173"/>
      <c r="SBN236" s="173"/>
      <c r="SBO236" s="173"/>
      <c r="SBP236" s="173"/>
      <c r="SBQ236" s="173"/>
      <c r="SBR236" s="173"/>
      <c r="SBS236" s="173"/>
      <c r="SBT236" s="173"/>
      <c r="SBU236" s="173"/>
      <c r="SBV236" s="173"/>
      <c r="SBW236" s="173"/>
      <c r="SBX236" s="173"/>
      <c r="SBY236" s="173"/>
      <c r="SBZ236" s="173"/>
      <c r="SCA236" s="173"/>
      <c r="SCB236" s="173"/>
      <c r="SCC236" s="173"/>
      <c r="SCD236" s="173"/>
      <c r="SCE236" s="173"/>
      <c r="SCF236" s="173"/>
      <c r="SCG236" s="173"/>
      <c r="SCH236" s="173"/>
      <c r="SCI236" s="173"/>
      <c r="SCJ236" s="173"/>
      <c r="SCK236" s="173"/>
      <c r="SCL236" s="173"/>
      <c r="SCM236" s="173"/>
      <c r="SCN236" s="173"/>
      <c r="SCO236" s="173"/>
      <c r="SCP236" s="173"/>
      <c r="SCQ236" s="173"/>
      <c r="SCR236" s="173"/>
      <c r="SCS236" s="173"/>
      <c r="SCT236" s="173"/>
      <c r="SCU236" s="173"/>
      <c r="SCV236" s="173"/>
      <c r="SCW236" s="173"/>
      <c r="SCX236" s="173"/>
      <c r="SCY236" s="173"/>
      <c r="SCZ236" s="173"/>
      <c r="SDA236" s="173"/>
      <c r="SDB236" s="173"/>
      <c r="SDC236" s="173"/>
      <c r="SDD236" s="173"/>
      <c r="SDE236" s="173"/>
      <c r="SDF236" s="173"/>
      <c r="SDG236" s="173"/>
      <c r="SDH236" s="173"/>
      <c r="SDI236" s="173"/>
      <c r="SDJ236" s="173"/>
      <c r="SDK236" s="173"/>
      <c r="SDL236" s="173"/>
      <c r="SDM236" s="173"/>
      <c r="SDN236" s="173"/>
      <c r="SDO236" s="173"/>
      <c r="SDP236" s="173"/>
      <c r="SDQ236" s="173"/>
      <c r="SDR236" s="173"/>
      <c r="SDS236" s="173"/>
      <c r="SDT236" s="173"/>
      <c r="SDU236" s="173"/>
      <c r="SDV236" s="173"/>
      <c r="SDW236" s="173"/>
      <c r="SDX236" s="173"/>
      <c r="SDY236" s="173"/>
      <c r="SDZ236" s="173"/>
      <c r="SEA236" s="173"/>
      <c r="SEB236" s="173"/>
      <c r="SEC236" s="173"/>
      <c r="SED236" s="173"/>
      <c r="SEE236" s="173"/>
      <c r="SEF236" s="173"/>
      <c r="SEG236" s="173"/>
      <c r="SEH236" s="173"/>
      <c r="SEI236" s="173"/>
      <c r="SEJ236" s="173"/>
      <c r="SEK236" s="173"/>
      <c r="SEL236" s="173"/>
      <c r="SEM236" s="173"/>
      <c r="SEN236" s="173"/>
      <c r="SEO236" s="173"/>
      <c r="SEP236" s="173"/>
      <c r="SEQ236" s="173"/>
      <c r="SER236" s="173"/>
      <c r="SES236" s="173"/>
      <c r="SET236" s="173"/>
      <c r="SEU236" s="173"/>
      <c r="SEV236" s="173"/>
      <c r="SEW236" s="173"/>
      <c r="SEX236" s="173"/>
      <c r="SEY236" s="173"/>
      <c r="SEZ236" s="173"/>
      <c r="SFA236" s="173"/>
      <c r="SFB236" s="173"/>
      <c r="SFC236" s="173"/>
      <c r="SFD236" s="173"/>
      <c r="SFE236" s="173"/>
      <c r="SFF236" s="173"/>
      <c r="SFG236" s="173"/>
      <c r="SFH236" s="173"/>
      <c r="SFI236" s="173"/>
      <c r="SFJ236" s="173"/>
      <c r="SFK236" s="173"/>
      <c r="SFL236" s="173"/>
      <c r="SFM236" s="173"/>
      <c r="SFN236" s="173"/>
      <c r="SFO236" s="173"/>
      <c r="SFP236" s="173"/>
      <c r="SFQ236" s="173"/>
      <c r="SFR236" s="173"/>
      <c r="SFS236" s="173"/>
      <c r="SFT236" s="173"/>
      <c r="SFU236" s="173"/>
      <c r="SFV236" s="173"/>
      <c r="SFW236" s="173"/>
      <c r="SFX236" s="173"/>
      <c r="SFY236" s="173"/>
      <c r="SFZ236" s="173"/>
      <c r="SGA236" s="173"/>
      <c r="SGB236" s="173"/>
      <c r="SGC236" s="173"/>
      <c r="SGD236" s="173"/>
      <c r="SGE236" s="173"/>
      <c r="SGF236" s="173"/>
      <c r="SGG236" s="173"/>
      <c r="SGH236" s="173"/>
      <c r="SGI236" s="173"/>
      <c r="SGJ236" s="173"/>
      <c r="SGK236" s="173"/>
      <c r="SGL236" s="173"/>
      <c r="SGM236" s="173"/>
      <c r="SGN236" s="173"/>
      <c r="SGO236" s="173"/>
      <c r="SGP236" s="173"/>
      <c r="SGQ236" s="173"/>
      <c r="SGR236" s="173"/>
      <c r="SGS236" s="173"/>
      <c r="SGT236" s="173"/>
      <c r="SGU236" s="173"/>
      <c r="SGV236" s="173"/>
      <c r="SGW236" s="173"/>
      <c r="SGX236" s="173"/>
      <c r="SGY236" s="173"/>
      <c r="SGZ236" s="173"/>
      <c r="SHA236" s="173"/>
      <c r="SHB236" s="173"/>
      <c r="SHC236" s="173"/>
      <c r="SHD236" s="173"/>
      <c r="SHE236" s="173"/>
      <c r="SHF236" s="173"/>
      <c r="SHG236" s="173"/>
      <c r="SHH236" s="173"/>
      <c r="SHI236" s="173"/>
      <c r="SHJ236" s="173"/>
      <c r="SHK236" s="173"/>
      <c r="SHL236" s="173"/>
      <c r="SHM236" s="173"/>
      <c r="SHN236" s="173"/>
      <c r="SHO236" s="173"/>
      <c r="SHP236" s="173"/>
      <c r="SHQ236" s="173"/>
      <c r="SHR236" s="173"/>
      <c r="SHS236" s="173"/>
      <c r="SHT236" s="173"/>
      <c r="SHU236" s="173"/>
      <c r="SHV236" s="173"/>
      <c r="SHW236" s="173"/>
      <c r="SHX236" s="173"/>
      <c r="SHY236" s="173"/>
      <c r="SHZ236" s="173"/>
      <c r="SIA236" s="173"/>
      <c r="SIB236" s="173"/>
      <c r="SIC236" s="173"/>
      <c r="SID236" s="173"/>
      <c r="SIE236" s="173"/>
      <c r="SIF236" s="173"/>
      <c r="SIG236" s="173"/>
      <c r="SIH236" s="173"/>
      <c r="SII236" s="173"/>
      <c r="SIJ236" s="173"/>
      <c r="SIK236" s="173"/>
      <c r="SIL236" s="173"/>
      <c r="SIM236" s="173"/>
      <c r="SIN236" s="173"/>
      <c r="SIO236" s="173"/>
      <c r="SIP236" s="173"/>
      <c r="SIQ236" s="173"/>
      <c r="SIR236" s="173"/>
      <c r="SIS236" s="173"/>
      <c r="SIT236" s="173"/>
      <c r="SIU236" s="173"/>
      <c r="SIV236" s="173"/>
      <c r="SIW236" s="173"/>
      <c r="SIX236" s="173"/>
      <c r="SIY236" s="173"/>
      <c r="SIZ236" s="173"/>
      <c r="SJA236" s="173"/>
      <c r="SJB236" s="173"/>
      <c r="SJC236" s="173"/>
      <c r="SJD236" s="173"/>
      <c r="SJE236" s="173"/>
      <c r="SJF236" s="173"/>
      <c r="SJG236" s="173"/>
      <c r="SJH236" s="173"/>
      <c r="SJI236" s="173"/>
      <c r="SJJ236" s="173"/>
      <c r="SJK236" s="173"/>
      <c r="SJL236" s="173"/>
      <c r="SJM236" s="173"/>
      <c r="SJN236" s="173"/>
      <c r="SJO236" s="173"/>
      <c r="SJP236" s="173"/>
      <c r="SJQ236" s="173"/>
      <c r="SJR236" s="173"/>
      <c r="SJS236" s="173"/>
      <c r="SJT236" s="173"/>
      <c r="SJU236" s="173"/>
      <c r="SJV236" s="173"/>
      <c r="SJW236" s="173"/>
      <c r="SJX236" s="173"/>
      <c r="SJY236" s="173"/>
      <c r="SJZ236" s="173"/>
      <c r="SKA236" s="173"/>
      <c r="SKB236" s="173"/>
      <c r="SKC236" s="173"/>
      <c r="SKD236" s="173"/>
      <c r="SKE236" s="173"/>
      <c r="SKF236" s="173"/>
      <c r="SKG236" s="173"/>
      <c r="SKH236" s="173"/>
      <c r="SKI236" s="173"/>
      <c r="SKJ236" s="173"/>
      <c r="SKK236" s="173"/>
      <c r="SKL236" s="173"/>
      <c r="SKM236" s="173"/>
      <c r="SKN236" s="173"/>
      <c r="SKO236" s="173"/>
      <c r="SKP236" s="173"/>
      <c r="SKQ236" s="173"/>
      <c r="SKR236" s="173"/>
      <c r="SKS236" s="173"/>
      <c r="SKT236" s="173"/>
      <c r="SKU236" s="173"/>
      <c r="SKV236" s="173"/>
      <c r="SKW236" s="173"/>
      <c r="SKX236" s="173"/>
      <c r="SKY236" s="173"/>
      <c r="SKZ236" s="173"/>
      <c r="SLA236" s="173"/>
      <c r="SLB236" s="173"/>
      <c r="SLC236" s="173"/>
      <c r="SLD236" s="173"/>
      <c r="SLE236" s="173"/>
      <c r="SLF236" s="173"/>
      <c r="SLG236" s="173"/>
      <c r="SLH236" s="173"/>
      <c r="SLI236" s="173"/>
      <c r="SLJ236" s="173"/>
      <c r="SLK236" s="173"/>
      <c r="SLL236" s="173"/>
      <c r="SLM236" s="173"/>
      <c r="SLN236" s="173"/>
      <c r="SLO236" s="173"/>
      <c r="SLP236" s="173"/>
      <c r="SLQ236" s="173"/>
      <c r="SLR236" s="173"/>
      <c r="SLS236" s="173"/>
      <c r="SLT236" s="173"/>
      <c r="SLU236" s="173"/>
      <c r="SLV236" s="173"/>
      <c r="SLW236" s="173"/>
      <c r="SLX236" s="173"/>
      <c r="SLY236" s="173"/>
      <c r="SLZ236" s="173"/>
      <c r="SMA236" s="173"/>
      <c r="SMB236" s="173"/>
      <c r="SMC236" s="173"/>
      <c r="SMD236" s="173"/>
      <c r="SME236" s="173"/>
      <c r="SMF236" s="173"/>
      <c r="SMG236" s="173"/>
      <c r="SMH236" s="173"/>
      <c r="SMI236" s="173"/>
      <c r="SMJ236" s="173"/>
      <c r="SMK236" s="173"/>
      <c r="SML236" s="173"/>
      <c r="SMM236" s="173"/>
      <c r="SMN236" s="173"/>
      <c r="SMO236" s="173"/>
      <c r="SMP236" s="173"/>
      <c r="SMQ236" s="173"/>
      <c r="SMR236" s="173"/>
      <c r="SMS236" s="173"/>
      <c r="SMT236" s="173"/>
      <c r="SMU236" s="173"/>
      <c r="SMV236" s="173"/>
      <c r="SMW236" s="173"/>
      <c r="SMX236" s="173"/>
      <c r="SMY236" s="173"/>
      <c r="SMZ236" s="173"/>
      <c r="SNA236" s="173"/>
      <c r="SNB236" s="173"/>
      <c r="SNC236" s="173"/>
      <c r="SND236" s="173"/>
      <c r="SNE236" s="173"/>
      <c r="SNF236" s="173"/>
      <c r="SNG236" s="173"/>
      <c r="SNH236" s="173"/>
      <c r="SNI236" s="173"/>
      <c r="SNJ236" s="173"/>
      <c r="SNK236" s="173"/>
      <c r="SNL236" s="173"/>
      <c r="SNM236" s="173"/>
      <c r="SNN236" s="173"/>
      <c r="SNO236" s="173"/>
      <c r="SNP236" s="173"/>
      <c r="SNQ236" s="173"/>
      <c r="SNR236" s="173"/>
      <c r="SNS236" s="173"/>
      <c r="SNT236" s="173"/>
      <c r="SNU236" s="173"/>
      <c r="SNV236" s="173"/>
      <c r="SNW236" s="173"/>
      <c r="SNX236" s="173"/>
      <c r="SNY236" s="173"/>
      <c r="SNZ236" s="173"/>
      <c r="SOA236" s="173"/>
      <c r="SOB236" s="173"/>
      <c r="SOC236" s="173"/>
      <c r="SOD236" s="173"/>
      <c r="SOE236" s="173"/>
      <c r="SOF236" s="173"/>
      <c r="SOG236" s="173"/>
      <c r="SOH236" s="173"/>
      <c r="SOI236" s="173"/>
      <c r="SOJ236" s="173"/>
      <c r="SOK236" s="173"/>
      <c r="SOL236" s="173"/>
      <c r="SOM236" s="173"/>
      <c r="SON236" s="173"/>
      <c r="SOO236" s="173"/>
      <c r="SOP236" s="173"/>
      <c r="SOQ236" s="173"/>
      <c r="SOR236" s="173"/>
      <c r="SOS236" s="173"/>
      <c r="SOT236" s="173"/>
      <c r="SOU236" s="173"/>
      <c r="SOV236" s="173"/>
      <c r="SOW236" s="173"/>
      <c r="SOX236" s="173"/>
      <c r="SOY236" s="173"/>
      <c r="SOZ236" s="173"/>
      <c r="SPA236" s="173"/>
      <c r="SPB236" s="173"/>
      <c r="SPC236" s="173"/>
      <c r="SPD236" s="173"/>
      <c r="SPE236" s="173"/>
      <c r="SPF236" s="173"/>
      <c r="SPG236" s="173"/>
      <c r="SPH236" s="173"/>
      <c r="SPI236" s="173"/>
      <c r="SPJ236" s="173"/>
      <c r="SPK236" s="173"/>
      <c r="SPL236" s="173"/>
      <c r="SPM236" s="173"/>
      <c r="SPN236" s="173"/>
      <c r="SPO236" s="173"/>
      <c r="SPP236" s="173"/>
      <c r="SPQ236" s="173"/>
      <c r="SPR236" s="173"/>
      <c r="SPS236" s="173"/>
      <c r="SPT236" s="173"/>
      <c r="SPU236" s="173"/>
      <c r="SPV236" s="173"/>
      <c r="SPW236" s="173"/>
      <c r="SPX236" s="173"/>
      <c r="SPY236" s="173"/>
      <c r="SPZ236" s="173"/>
      <c r="SQA236" s="173"/>
      <c r="SQB236" s="173"/>
      <c r="SQC236" s="173"/>
      <c r="SQD236" s="173"/>
      <c r="SQE236" s="173"/>
      <c r="SQF236" s="173"/>
      <c r="SQG236" s="173"/>
      <c r="SQH236" s="173"/>
      <c r="SQI236" s="173"/>
      <c r="SQJ236" s="173"/>
      <c r="SQK236" s="173"/>
      <c r="SQL236" s="173"/>
      <c r="SQM236" s="173"/>
      <c r="SQN236" s="173"/>
      <c r="SQO236" s="173"/>
      <c r="SQP236" s="173"/>
      <c r="SQQ236" s="173"/>
      <c r="SQR236" s="173"/>
      <c r="SQS236" s="173"/>
      <c r="SQT236" s="173"/>
      <c r="SQU236" s="173"/>
      <c r="SQV236" s="173"/>
      <c r="SQW236" s="173"/>
      <c r="SQX236" s="173"/>
      <c r="SQY236" s="173"/>
      <c r="SQZ236" s="173"/>
      <c r="SRA236" s="173"/>
      <c r="SRB236" s="173"/>
      <c r="SRC236" s="173"/>
      <c r="SRD236" s="173"/>
      <c r="SRE236" s="173"/>
      <c r="SRF236" s="173"/>
      <c r="SRG236" s="173"/>
      <c r="SRH236" s="173"/>
      <c r="SRI236" s="173"/>
      <c r="SRJ236" s="173"/>
      <c r="SRK236" s="173"/>
      <c r="SRL236" s="173"/>
      <c r="SRM236" s="173"/>
      <c r="SRN236" s="173"/>
      <c r="SRO236" s="173"/>
      <c r="SRP236" s="173"/>
      <c r="SRQ236" s="173"/>
      <c r="SRR236" s="173"/>
      <c r="SRS236" s="173"/>
      <c r="SRT236" s="173"/>
      <c r="SRU236" s="173"/>
      <c r="SRV236" s="173"/>
      <c r="SRW236" s="173"/>
      <c r="SRX236" s="173"/>
      <c r="SRY236" s="173"/>
      <c r="SRZ236" s="173"/>
      <c r="SSA236" s="173"/>
      <c r="SSB236" s="173"/>
      <c r="SSC236" s="173"/>
      <c r="SSD236" s="173"/>
      <c r="SSE236" s="173"/>
      <c r="SSF236" s="173"/>
      <c r="SSG236" s="173"/>
      <c r="SSH236" s="173"/>
      <c r="SSI236" s="173"/>
      <c r="SSJ236" s="173"/>
      <c r="SSK236" s="173"/>
      <c r="SSL236" s="173"/>
      <c r="SSM236" s="173"/>
      <c r="SSN236" s="173"/>
      <c r="SSO236" s="173"/>
      <c r="SSP236" s="173"/>
      <c r="SSQ236" s="173"/>
      <c r="SSR236" s="173"/>
      <c r="SSS236" s="173"/>
      <c r="SST236" s="173"/>
      <c r="SSU236" s="173"/>
      <c r="SSV236" s="173"/>
      <c r="SSW236" s="173"/>
      <c r="SSX236" s="173"/>
      <c r="SSY236" s="173"/>
      <c r="SSZ236" s="173"/>
      <c r="STA236" s="173"/>
      <c r="STB236" s="173"/>
      <c r="STC236" s="173"/>
      <c r="STD236" s="173"/>
      <c r="STE236" s="173"/>
      <c r="STF236" s="173"/>
      <c r="STG236" s="173"/>
      <c r="STH236" s="173"/>
      <c r="STI236" s="173"/>
      <c r="STJ236" s="173"/>
      <c r="STK236" s="173"/>
      <c r="STL236" s="173"/>
      <c r="STM236" s="173"/>
      <c r="STN236" s="173"/>
      <c r="STO236" s="173"/>
      <c r="STP236" s="173"/>
      <c r="STQ236" s="173"/>
      <c r="STR236" s="173"/>
      <c r="STS236" s="173"/>
      <c r="STT236" s="173"/>
      <c r="STU236" s="173"/>
      <c r="STV236" s="173"/>
      <c r="STW236" s="173"/>
      <c r="STX236" s="173"/>
      <c r="STY236" s="173"/>
      <c r="STZ236" s="173"/>
      <c r="SUA236" s="173"/>
      <c r="SUB236" s="173"/>
      <c r="SUC236" s="173"/>
      <c r="SUD236" s="173"/>
      <c r="SUE236" s="173"/>
      <c r="SUF236" s="173"/>
      <c r="SUG236" s="173"/>
      <c r="SUH236" s="173"/>
      <c r="SUI236" s="173"/>
      <c r="SUJ236" s="173"/>
      <c r="SUK236" s="173"/>
      <c r="SUL236" s="173"/>
      <c r="SUM236" s="173"/>
      <c r="SUN236" s="173"/>
      <c r="SUO236" s="173"/>
      <c r="SUP236" s="173"/>
      <c r="SUQ236" s="173"/>
      <c r="SUR236" s="173"/>
      <c r="SUS236" s="173"/>
      <c r="SUT236" s="173"/>
      <c r="SUU236" s="173"/>
      <c r="SUV236" s="173"/>
      <c r="SUW236" s="173"/>
      <c r="SUX236" s="173"/>
      <c r="SUY236" s="173"/>
      <c r="SUZ236" s="173"/>
      <c r="SVA236" s="173"/>
      <c r="SVB236" s="173"/>
      <c r="SVC236" s="173"/>
      <c r="SVD236" s="173"/>
      <c r="SVE236" s="173"/>
      <c r="SVF236" s="173"/>
      <c r="SVG236" s="173"/>
      <c r="SVH236" s="173"/>
      <c r="SVI236" s="173"/>
      <c r="SVJ236" s="173"/>
      <c r="SVK236" s="173"/>
      <c r="SVL236" s="173"/>
      <c r="SVM236" s="173"/>
      <c r="SVN236" s="173"/>
      <c r="SVO236" s="173"/>
      <c r="SVP236" s="173"/>
      <c r="SVQ236" s="173"/>
      <c r="SVR236" s="173"/>
      <c r="SVS236" s="173"/>
      <c r="SVT236" s="173"/>
      <c r="SVU236" s="173"/>
      <c r="SVV236" s="173"/>
      <c r="SVW236" s="173"/>
      <c r="SVX236" s="173"/>
      <c r="SVY236" s="173"/>
      <c r="SVZ236" s="173"/>
      <c r="SWA236" s="173"/>
      <c r="SWB236" s="173"/>
      <c r="SWC236" s="173"/>
      <c r="SWD236" s="173"/>
      <c r="SWE236" s="173"/>
      <c r="SWF236" s="173"/>
      <c r="SWG236" s="173"/>
      <c r="SWH236" s="173"/>
      <c r="SWI236" s="173"/>
      <c r="SWJ236" s="173"/>
      <c r="SWK236" s="173"/>
      <c r="SWL236" s="173"/>
      <c r="SWM236" s="173"/>
      <c r="SWN236" s="173"/>
      <c r="SWO236" s="173"/>
      <c r="SWP236" s="173"/>
      <c r="SWQ236" s="173"/>
      <c r="SWR236" s="173"/>
      <c r="SWS236" s="173"/>
      <c r="SWT236" s="173"/>
      <c r="SWU236" s="173"/>
      <c r="SWV236" s="173"/>
      <c r="SWW236" s="173"/>
      <c r="SWX236" s="173"/>
      <c r="SWY236" s="173"/>
      <c r="SWZ236" s="173"/>
      <c r="SXA236" s="173"/>
      <c r="SXB236" s="173"/>
      <c r="SXC236" s="173"/>
      <c r="SXD236" s="173"/>
      <c r="SXE236" s="173"/>
      <c r="SXF236" s="173"/>
      <c r="SXG236" s="173"/>
      <c r="SXH236" s="173"/>
      <c r="SXI236" s="173"/>
      <c r="SXJ236" s="173"/>
      <c r="SXK236" s="173"/>
      <c r="SXL236" s="173"/>
      <c r="SXM236" s="173"/>
      <c r="SXN236" s="173"/>
      <c r="SXO236" s="173"/>
      <c r="SXP236" s="173"/>
      <c r="SXQ236" s="173"/>
      <c r="SXR236" s="173"/>
      <c r="SXS236" s="173"/>
      <c r="SXT236" s="173"/>
      <c r="SXU236" s="173"/>
      <c r="SXV236" s="173"/>
      <c r="SXW236" s="173"/>
      <c r="SXX236" s="173"/>
      <c r="SXY236" s="173"/>
      <c r="SXZ236" s="173"/>
      <c r="SYA236" s="173"/>
      <c r="SYB236" s="173"/>
      <c r="SYC236" s="173"/>
      <c r="SYD236" s="173"/>
      <c r="SYE236" s="173"/>
      <c r="SYF236" s="173"/>
      <c r="SYG236" s="173"/>
      <c r="SYH236" s="173"/>
      <c r="SYI236" s="173"/>
      <c r="SYJ236" s="173"/>
      <c r="SYK236" s="173"/>
      <c r="SYL236" s="173"/>
      <c r="SYM236" s="173"/>
      <c r="SYN236" s="173"/>
      <c r="SYO236" s="173"/>
      <c r="SYP236" s="173"/>
      <c r="SYQ236" s="173"/>
      <c r="SYR236" s="173"/>
      <c r="SYS236" s="173"/>
      <c r="SYT236" s="173"/>
      <c r="SYU236" s="173"/>
      <c r="SYV236" s="173"/>
      <c r="SYW236" s="173"/>
      <c r="SYX236" s="173"/>
      <c r="SYY236" s="173"/>
      <c r="SYZ236" s="173"/>
      <c r="SZA236" s="173"/>
      <c r="SZB236" s="173"/>
      <c r="SZC236" s="173"/>
      <c r="SZD236" s="173"/>
      <c r="SZE236" s="173"/>
      <c r="SZF236" s="173"/>
      <c r="SZG236" s="173"/>
      <c r="SZH236" s="173"/>
      <c r="SZI236" s="173"/>
      <c r="SZJ236" s="173"/>
      <c r="SZK236" s="173"/>
      <c r="SZL236" s="173"/>
      <c r="SZM236" s="173"/>
      <c r="SZN236" s="173"/>
      <c r="SZO236" s="173"/>
      <c r="SZP236" s="173"/>
      <c r="SZQ236" s="173"/>
      <c r="SZR236" s="173"/>
      <c r="SZS236" s="173"/>
      <c r="SZT236" s="173"/>
      <c r="SZU236" s="173"/>
      <c r="SZV236" s="173"/>
      <c r="SZW236" s="173"/>
      <c r="SZX236" s="173"/>
      <c r="SZY236" s="173"/>
      <c r="SZZ236" s="173"/>
      <c r="TAA236" s="173"/>
      <c r="TAB236" s="173"/>
      <c r="TAC236" s="173"/>
      <c r="TAD236" s="173"/>
      <c r="TAE236" s="173"/>
      <c r="TAF236" s="173"/>
      <c r="TAG236" s="173"/>
      <c r="TAH236" s="173"/>
      <c r="TAI236" s="173"/>
      <c r="TAJ236" s="173"/>
      <c r="TAK236" s="173"/>
      <c r="TAL236" s="173"/>
      <c r="TAM236" s="173"/>
      <c r="TAN236" s="173"/>
      <c r="TAO236" s="173"/>
      <c r="TAP236" s="173"/>
      <c r="TAQ236" s="173"/>
      <c r="TAR236" s="173"/>
      <c r="TAS236" s="173"/>
      <c r="TAT236" s="173"/>
      <c r="TAU236" s="173"/>
      <c r="TAV236" s="173"/>
      <c r="TAW236" s="173"/>
      <c r="TAX236" s="173"/>
      <c r="TAY236" s="173"/>
      <c r="TAZ236" s="173"/>
      <c r="TBA236" s="173"/>
      <c r="TBB236" s="173"/>
      <c r="TBC236" s="173"/>
      <c r="TBD236" s="173"/>
      <c r="TBE236" s="173"/>
      <c r="TBF236" s="173"/>
      <c r="TBG236" s="173"/>
      <c r="TBH236" s="173"/>
      <c r="TBI236" s="173"/>
      <c r="TBJ236" s="173"/>
      <c r="TBK236" s="173"/>
      <c r="TBL236" s="173"/>
      <c r="TBM236" s="173"/>
      <c r="TBN236" s="173"/>
      <c r="TBO236" s="173"/>
      <c r="TBP236" s="173"/>
      <c r="TBQ236" s="173"/>
      <c r="TBR236" s="173"/>
      <c r="TBS236" s="173"/>
      <c r="TBT236" s="173"/>
      <c r="TBU236" s="173"/>
      <c r="TBV236" s="173"/>
      <c r="TBW236" s="173"/>
      <c r="TBX236" s="173"/>
      <c r="TBY236" s="173"/>
      <c r="TBZ236" s="173"/>
      <c r="TCA236" s="173"/>
      <c r="TCB236" s="173"/>
      <c r="TCC236" s="173"/>
      <c r="TCD236" s="173"/>
      <c r="TCE236" s="173"/>
      <c r="TCF236" s="173"/>
      <c r="TCG236" s="173"/>
      <c r="TCH236" s="173"/>
      <c r="TCI236" s="173"/>
      <c r="TCJ236" s="173"/>
      <c r="TCK236" s="173"/>
      <c r="TCL236" s="173"/>
      <c r="TCM236" s="173"/>
      <c r="TCN236" s="173"/>
      <c r="TCO236" s="173"/>
      <c r="TCP236" s="173"/>
      <c r="TCQ236" s="173"/>
      <c r="TCR236" s="173"/>
      <c r="TCS236" s="173"/>
      <c r="TCT236" s="173"/>
      <c r="TCU236" s="173"/>
      <c r="TCV236" s="173"/>
      <c r="TCW236" s="173"/>
      <c r="TCX236" s="173"/>
      <c r="TCY236" s="173"/>
      <c r="TCZ236" s="173"/>
      <c r="TDA236" s="173"/>
      <c r="TDB236" s="173"/>
      <c r="TDC236" s="173"/>
      <c r="TDD236" s="173"/>
      <c r="TDE236" s="173"/>
      <c r="TDF236" s="173"/>
      <c r="TDG236" s="173"/>
      <c r="TDH236" s="173"/>
      <c r="TDI236" s="173"/>
      <c r="TDJ236" s="173"/>
      <c r="TDK236" s="173"/>
      <c r="TDL236" s="173"/>
      <c r="TDM236" s="173"/>
      <c r="TDN236" s="173"/>
      <c r="TDO236" s="173"/>
      <c r="TDP236" s="173"/>
      <c r="TDQ236" s="173"/>
      <c r="TDR236" s="173"/>
      <c r="TDS236" s="173"/>
      <c r="TDT236" s="173"/>
      <c r="TDU236" s="173"/>
      <c r="TDV236" s="173"/>
      <c r="TDW236" s="173"/>
      <c r="TDX236" s="173"/>
      <c r="TDY236" s="173"/>
      <c r="TDZ236" s="173"/>
      <c r="TEA236" s="173"/>
      <c r="TEB236" s="173"/>
      <c r="TEC236" s="173"/>
      <c r="TED236" s="173"/>
      <c r="TEE236" s="173"/>
      <c r="TEF236" s="173"/>
      <c r="TEG236" s="173"/>
      <c r="TEH236" s="173"/>
      <c r="TEI236" s="173"/>
      <c r="TEJ236" s="173"/>
      <c r="TEK236" s="173"/>
      <c r="TEL236" s="173"/>
      <c r="TEM236" s="173"/>
      <c r="TEN236" s="173"/>
      <c r="TEO236" s="173"/>
      <c r="TEP236" s="173"/>
      <c r="TEQ236" s="173"/>
      <c r="TER236" s="173"/>
      <c r="TES236" s="173"/>
      <c r="TET236" s="173"/>
      <c r="TEU236" s="173"/>
      <c r="TEV236" s="173"/>
      <c r="TEW236" s="173"/>
      <c r="TEX236" s="173"/>
      <c r="TEY236" s="173"/>
      <c r="TEZ236" s="173"/>
      <c r="TFA236" s="173"/>
      <c r="TFB236" s="173"/>
      <c r="TFC236" s="173"/>
      <c r="TFD236" s="173"/>
      <c r="TFE236" s="173"/>
      <c r="TFF236" s="173"/>
      <c r="TFG236" s="173"/>
      <c r="TFH236" s="173"/>
      <c r="TFI236" s="173"/>
      <c r="TFJ236" s="173"/>
      <c r="TFK236" s="173"/>
      <c r="TFL236" s="173"/>
      <c r="TFM236" s="173"/>
      <c r="TFN236" s="173"/>
      <c r="TFO236" s="173"/>
      <c r="TFP236" s="173"/>
      <c r="TFQ236" s="173"/>
      <c r="TFR236" s="173"/>
      <c r="TFS236" s="173"/>
      <c r="TFT236" s="173"/>
      <c r="TFU236" s="173"/>
      <c r="TFV236" s="173"/>
      <c r="TFW236" s="173"/>
      <c r="TFX236" s="173"/>
      <c r="TFY236" s="173"/>
      <c r="TFZ236" s="173"/>
      <c r="TGA236" s="173"/>
      <c r="TGB236" s="173"/>
      <c r="TGC236" s="173"/>
      <c r="TGD236" s="173"/>
      <c r="TGE236" s="173"/>
      <c r="TGF236" s="173"/>
      <c r="TGG236" s="173"/>
      <c r="TGH236" s="173"/>
      <c r="TGI236" s="173"/>
      <c r="TGJ236" s="173"/>
      <c r="TGK236" s="173"/>
      <c r="TGL236" s="173"/>
      <c r="TGM236" s="173"/>
      <c r="TGN236" s="173"/>
      <c r="TGO236" s="173"/>
      <c r="TGP236" s="173"/>
      <c r="TGQ236" s="173"/>
      <c r="TGR236" s="173"/>
      <c r="TGS236" s="173"/>
      <c r="TGT236" s="173"/>
      <c r="TGU236" s="173"/>
      <c r="TGV236" s="173"/>
      <c r="TGW236" s="173"/>
      <c r="TGX236" s="173"/>
      <c r="TGY236" s="173"/>
      <c r="TGZ236" s="173"/>
      <c r="THA236" s="173"/>
      <c r="THB236" s="173"/>
      <c r="THC236" s="173"/>
      <c r="THD236" s="173"/>
      <c r="THE236" s="173"/>
      <c r="THF236" s="173"/>
      <c r="THG236" s="173"/>
      <c r="THH236" s="173"/>
      <c r="THI236" s="173"/>
      <c r="THJ236" s="173"/>
      <c r="THK236" s="173"/>
      <c r="THL236" s="173"/>
      <c r="THM236" s="173"/>
      <c r="THN236" s="173"/>
      <c r="THO236" s="173"/>
      <c r="THP236" s="173"/>
      <c r="THQ236" s="173"/>
      <c r="THR236" s="173"/>
      <c r="THS236" s="173"/>
      <c r="THT236" s="173"/>
      <c r="THU236" s="173"/>
      <c r="THV236" s="173"/>
      <c r="THW236" s="173"/>
      <c r="THX236" s="173"/>
      <c r="THY236" s="173"/>
      <c r="THZ236" s="173"/>
      <c r="TIA236" s="173"/>
      <c r="TIB236" s="173"/>
      <c r="TIC236" s="173"/>
      <c r="TID236" s="173"/>
      <c r="TIE236" s="173"/>
      <c r="TIF236" s="173"/>
      <c r="TIG236" s="173"/>
      <c r="TIH236" s="173"/>
      <c r="TII236" s="173"/>
      <c r="TIJ236" s="173"/>
      <c r="TIK236" s="173"/>
      <c r="TIL236" s="173"/>
      <c r="TIM236" s="173"/>
      <c r="TIN236" s="173"/>
      <c r="TIO236" s="173"/>
      <c r="TIP236" s="173"/>
      <c r="TIQ236" s="173"/>
      <c r="TIR236" s="173"/>
      <c r="TIS236" s="173"/>
      <c r="TIT236" s="173"/>
      <c r="TIU236" s="173"/>
      <c r="TIV236" s="173"/>
      <c r="TIW236" s="173"/>
      <c r="TIX236" s="173"/>
      <c r="TIY236" s="173"/>
      <c r="TIZ236" s="173"/>
      <c r="TJA236" s="173"/>
      <c r="TJB236" s="173"/>
      <c r="TJC236" s="173"/>
      <c r="TJD236" s="173"/>
      <c r="TJE236" s="173"/>
      <c r="TJF236" s="173"/>
      <c r="TJG236" s="173"/>
      <c r="TJH236" s="173"/>
      <c r="TJI236" s="173"/>
      <c r="TJJ236" s="173"/>
      <c r="TJK236" s="173"/>
      <c r="TJL236" s="173"/>
      <c r="TJM236" s="173"/>
      <c r="TJN236" s="173"/>
      <c r="TJO236" s="173"/>
      <c r="TJP236" s="173"/>
      <c r="TJQ236" s="173"/>
      <c r="TJR236" s="173"/>
      <c r="TJS236" s="173"/>
      <c r="TJT236" s="173"/>
      <c r="TJU236" s="173"/>
      <c r="TJV236" s="173"/>
      <c r="TJW236" s="173"/>
      <c r="TJX236" s="173"/>
      <c r="TJY236" s="173"/>
      <c r="TJZ236" s="173"/>
      <c r="TKA236" s="173"/>
      <c r="TKB236" s="173"/>
      <c r="TKC236" s="173"/>
      <c r="TKD236" s="173"/>
      <c r="TKE236" s="173"/>
      <c r="TKF236" s="173"/>
      <c r="TKG236" s="173"/>
      <c r="TKH236" s="173"/>
      <c r="TKI236" s="173"/>
      <c r="TKJ236" s="173"/>
      <c r="TKK236" s="173"/>
      <c r="TKL236" s="173"/>
      <c r="TKM236" s="173"/>
      <c r="TKN236" s="173"/>
      <c r="TKO236" s="173"/>
      <c r="TKP236" s="173"/>
      <c r="TKQ236" s="173"/>
      <c r="TKR236" s="173"/>
      <c r="TKS236" s="173"/>
      <c r="TKT236" s="173"/>
      <c r="TKU236" s="173"/>
      <c r="TKV236" s="173"/>
      <c r="TKW236" s="173"/>
      <c r="TKX236" s="173"/>
      <c r="TKY236" s="173"/>
      <c r="TKZ236" s="173"/>
      <c r="TLA236" s="173"/>
      <c r="TLB236" s="173"/>
      <c r="TLC236" s="173"/>
      <c r="TLD236" s="173"/>
      <c r="TLE236" s="173"/>
      <c r="TLF236" s="173"/>
      <c r="TLG236" s="173"/>
      <c r="TLH236" s="173"/>
      <c r="TLI236" s="173"/>
      <c r="TLJ236" s="173"/>
      <c r="TLK236" s="173"/>
      <c r="TLL236" s="173"/>
      <c r="TLM236" s="173"/>
      <c r="TLN236" s="173"/>
      <c r="TLO236" s="173"/>
      <c r="TLP236" s="173"/>
      <c r="TLQ236" s="173"/>
      <c r="TLR236" s="173"/>
      <c r="TLS236" s="173"/>
      <c r="TLT236" s="173"/>
      <c r="TLU236" s="173"/>
      <c r="TLV236" s="173"/>
      <c r="TLW236" s="173"/>
      <c r="TLX236" s="173"/>
      <c r="TLY236" s="173"/>
      <c r="TLZ236" s="173"/>
      <c r="TMA236" s="173"/>
      <c r="TMB236" s="173"/>
      <c r="TMC236" s="173"/>
      <c r="TMD236" s="173"/>
      <c r="TME236" s="173"/>
      <c r="TMF236" s="173"/>
      <c r="TMG236" s="173"/>
      <c r="TMH236" s="173"/>
      <c r="TMI236" s="173"/>
      <c r="TMJ236" s="173"/>
      <c r="TMK236" s="173"/>
      <c r="TML236" s="173"/>
      <c r="TMM236" s="173"/>
      <c r="TMN236" s="173"/>
      <c r="TMO236" s="173"/>
      <c r="TMP236" s="173"/>
      <c r="TMQ236" s="173"/>
      <c r="TMR236" s="173"/>
      <c r="TMS236" s="173"/>
      <c r="TMT236" s="173"/>
      <c r="TMU236" s="173"/>
      <c r="TMV236" s="173"/>
      <c r="TMW236" s="173"/>
      <c r="TMX236" s="173"/>
      <c r="TMY236" s="173"/>
      <c r="TMZ236" s="173"/>
      <c r="TNA236" s="173"/>
      <c r="TNB236" s="173"/>
      <c r="TNC236" s="173"/>
      <c r="TND236" s="173"/>
      <c r="TNE236" s="173"/>
      <c r="TNF236" s="173"/>
      <c r="TNG236" s="173"/>
      <c r="TNH236" s="173"/>
      <c r="TNI236" s="173"/>
      <c r="TNJ236" s="173"/>
      <c r="TNK236" s="173"/>
      <c r="TNL236" s="173"/>
      <c r="TNM236" s="173"/>
      <c r="TNN236" s="173"/>
      <c r="TNO236" s="173"/>
      <c r="TNP236" s="173"/>
      <c r="TNQ236" s="173"/>
      <c r="TNR236" s="173"/>
      <c r="TNS236" s="173"/>
      <c r="TNT236" s="173"/>
      <c r="TNU236" s="173"/>
      <c r="TNV236" s="173"/>
      <c r="TNW236" s="173"/>
      <c r="TNX236" s="173"/>
      <c r="TNY236" s="173"/>
      <c r="TNZ236" s="173"/>
      <c r="TOA236" s="173"/>
      <c r="TOB236" s="173"/>
      <c r="TOC236" s="173"/>
      <c r="TOD236" s="173"/>
      <c r="TOE236" s="173"/>
      <c r="TOF236" s="173"/>
      <c r="TOG236" s="173"/>
      <c r="TOH236" s="173"/>
      <c r="TOI236" s="173"/>
      <c r="TOJ236" s="173"/>
      <c r="TOK236" s="173"/>
      <c r="TOL236" s="173"/>
      <c r="TOM236" s="173"/>
      <c r="TON236" s="173"/>
      <c r="TOO236" s="173"/>
      <c r="TOP236" s="173"/>
      <c r="TOQ236" s="173"/>
      <c r="TOR236" s="173"/>
      <c r="TOS236" s="173"/>
      <c r="TOT236" s="173"/>
      <c r="TOU236" s="173"/>
      <c r="TOV236" s="173"/>
      <c r="TOW236" s="173"/>
      <c r="TOX236" s="173"/>
      <c r="TOY236" s="173"/>
      <c r="TOZ236" s="173"/>
      <c r="TPA236" s="173"/>
      <c r="TPB236" s="173"/>
      <c r="TPC236" s="173"/>
      <c r="TPD236" s="173"/>
      <c r="TPE236" s="173"/>
      <c r="TPF236" s="173"/>
      <c r="TPG236" s="173"/>
      <c r="TPH236" s="173"/>
      <c r="TPI236" s="173"/>
      <c r="TPJ236" s="173"/>
      <c r="TPK236" s="173"/>
      <c r="TPL236" s="173"/>
      <c r="TPM236" s="173"/>
      <c r="TPN236" s="173"/>
      <c r="TPO236" s="173"/>
      <c r="TPP236" s="173"/>
      <c r="TPQ236" s="173"/>
      <c r="TPR236" s="173"/>
      <c r="TPS236" s="173"/>
      <c r="TPT236" s="173"/>
      <c r="TPU236" s="173"/>
      <c r="TPV236" s="173"/>
      <c r="TPW236" s="173"/>
      <c r="TPX236" s="173"/>
      <c r="TPY236" s="173"/>
      <c r="TPZ236" s="173"/>
      <c r="TQA236" s="173"/>
      <c r="TQB236" s="173"/>
      <c r="TQC236" s="173"/>
      <c r="TQD236" s="173"/>
      <c r="TQE236" s="173"/>
      <c r="TQF236" s="173"/>
      <c r="TQG236" s="173"/>
      <c r="TQH236" s="173"/>
      <c r="TQI236" s="173"/>
      <c r="TQJ236" s="173"/>
      <c r="TQK236" s="173"/>
      <c r="TQL236" s="173"/>
      <c r="TQM236" s="173"/>
      <c r="TQN236" s="173"/>
      <c r="TQO236" s="173"/>
      <c r="TQP236" s="173"/>
      <c r="TQQ236" s="173"/>
      <c r="TQR236" s="173"/>
      <c r="TQS236" s="173"/>
      <c r="TQT236" s="173"/>
      <c r="TQU236" s="173"/>
      <c r="TQV236" s="173"/>
      <c r="TQW236" s="173"/>
      <c r="TQX236" s="173"/>
      <c r="TQY236" s="173"/>
      <c r="TQZ236" s="173"/>
      <c r="TRA236" s="173"/>
      <c r="TRB236" s="173"/>
      <c r="TRC236" s="173"/>
      <c r="TRD236" s="173"/>
      <c r="TRE236" s="173"/>
      <c r="TRF236" s="173"/>
      <c r="TRG236" s="173"/>
      <c r="TRH236" s="173"/>
      <c r="TRI236" s="173"/>
      <c r="TRJ236" s="173"/>
      <c r="TRK236" s="173"/>
      <c r="TRL236" s="173"/>
      <c r="TRM236" s="173"/>
      <c r="TRN236" s="173"/>
      <c r="TRO236" s="173"/>
      <c r="TRP236" s="173"/>
      <c r="TRQ236" s="173"/>
      <c r="TRR236" s="173"/>
      <c r="TRS236" s="173"/>
      <c r="TRT236" s="173"/>
      <c r="TRU236" s="173"/>
      <c r="TRV236" s="173"/>
      <c r="TRW236" s="173"/>
      <c r="TRX236" s="173"/>
      <c r="TRY236" s="173"/>
      <c r="TRZ236" s="173"/>
      <c r="TSA236" s="173"/>
      <c r="TSB236" s="173"/>
      <c r="TSC236" s="173"/>
      <c r="TSD236" s="173"/>
      <c r="TSE236" s="173"/>
      <c r="TSF236" s="173"/>
      <c r="TSG236" s="173"/>
      <c r="TSH236" s="173"/>
      <c r="TSI236" s="173"/>
      <c r="TSJ236" s="173"/>
      <c r="TSK236" s="173"/>
      <c r="TSL236" s="173"/>
      <c r="TSM236" s="173"/>
      <c r="TSN236" s="173"/>
      <c r="TSO236" s="173"/>
      <c r="TSP236" s="173"/>
      <c r="TSQ236" s="173"/>
      <c r="TSR236" s="173"/>
      <c r="TSS236" s="173"/>
      <c r="TST236" s="173"/>
      <c r="TSU236" s="173"/>
      <c r="TSV236" s="173"/>
      <c r="TSW236" s="173"/>
      <c r="TSX236" s="173"/>
      <c r="TSY236" s="173"/>
      <c r="TSZ236" s="173"/>
      <c r="TTA236" s="173"/>
      <c r="TTB236" s="173"/>
      <c r="TTC236" s="173"/>
      <c r="TTD236" s="173"/>
      <c r="TTE236" s="173"/>
      <c r="TTF236" s="173"/>
      <c r="TTG236" s="173"/>
      <c r="TTH236" s="173"/>
      <c r="TTI236" s="173"/>
      <c r="TTJ236" s="173"/>
      <c r="TTK236" s="173"/>
      <c r="TTL236" s="173"/>
      <c r="TTM236" s="173"/>
      <c r="TTN236" s="173"/>
      <c r="TTO236" s="173"/>
      <c r="TTP236" s="173"/>
      <c r="TTQ236" s="173"/>
      <c r="TTR236" s="173"/>
      <c r="TTS236" s="173"/>
      <c r="TTT236" s="173"/>
      <c r="TTU236" s="173"/>
      <c r="TTV236" s="173"/>
      <c r="TTW236" s="173"/>
      <c r="TTX236" s="173"/>
      <c r="TTY236" s="173"/>
      <c r="TTZ236" s="173"/>
      <c r="TUA236" s="173"/>
      <c r="TUB236" s="173"/>
      <c r="TUC236" s="173"/>
      <c r="TUD236" s="173"/>
      <c r="TUE236" s="173"/>
      <c r="TUF236" s="173"/>
      <c r="TUG236" s="173"/>
      <c r="TUH236" s="173"/>
      <c r="TUI236" s="173"/>
      <c r="TUJ236" s="173"/>
      <c r="TUK236" s="173"/>
      <c r="TUL236" s="173"/>
      <c r="TUM236" s="173"/>
      <c r="TUN236" s="173"/>
      <c r="TUO236" s="173"/>
      <c r="TUP236" s="173"/>
      <c r="TUQ236" s="173"/>
      <c r="TUR236" s="173"/>
      <c r="TUS236" s="173"/>
      <c r="TUT236" s="173"/>
      <c r="TUU236" s="173"/>
      <c r="TUV236" s="173"/>
      <c r="TUW236" s="173"/>
      <c r="TUX236" s="173"/>
      <c r="TUY236" s="173"/>
      <c r="TUZ236" s="173"/>
      <c r="TVA236" s="173"/>
      <c r="TVB236" s="173"/>
      <c r="TVC236" s="173"/>
      <c r="TVD236" s="173"/>
      <c r="TVE236" s="173"/>
      <c r="TVF236" s="173"/>
      <c r="TVG236" s="173"/>
      <c r="TVH236" s="173"/>
      <c r="TVI236" s="173"/>
      <c r="TVJ236" s="173"/>
      <c r="TVK236" s="173"/>
      <c r="TVL236" s="173"/>
      <c r="TVM236" s="173"/>
      <c r="TVN236" s="173"/>
      <c r="TVO236" s="173"/>
      <c r="TVP236" s="173"/>
      <c r="TVQ236" s="173"/>
      <c r="TVR236" s="173"/>
      <c r="TVS236" s="173"/>
      <c r="TVT236" s="173"/>
      <c r="TVU236" s="173"/>
      <c r="TVV236" s="173"/>
      <c r="TVW236" s="173"/>
      <c r="TVX236" s="173"/>
      <c r="TVY236" s="173"/>
      <c r="TVZ236" s="173"/>
      <c r="TWA236" s="173"/>
      <c r="TWB236" s="173"/>
      <c r="TWC236" s="173"/>
      <c r="TWD236" s="173"/>
      <c r="TWE236" s="173"/>
      <c r="TWF236" s="173"/>
      <c r="TWG236" s="173"/>
      <c r="TWH236" s="173"/>
      <c r="TWI236" s="173"/>
      <c r="TWJ236" s="173"/>
      <c r="TWK236" s="173"/>
      <c r="TWL236" s="173"/>
      <c r="TWM236" s="173"/>
      <c r="TWN236" s="173"/>
      <c r="TWO236" s="173"/>
      <c r="TWP236" s="173"/>
      <c r="TWQ236" s="173"/>
      <c r="TWR236" s="173"/>
      <c r="TWS236" s="173"/>
      <c r="TWT236" s="173"/>
      <c r="TWU236" s="173"/>
      <c r="TWV236" s="173"/>
      <c r="TWW236" s="173"/>
      <c r="TWX236" s="173"/>
      <c r="TWY236" s="173"/>
      <c r="TWZ236" s="173"/>
      <c r="TXA236" s="173"/>
      <c r="TXB236" s="173"/>
      <c r="TXC236" s="173"/>
      <c r="TXD236" s="173"/>
      <c r="TXE236" s="173"/>
      <c r="TXF236" s="173"/>
      <c r="TXG236" s="173"/>
      <c r="TXH236" s="173"/>
      <c r="TXI236" s="173"/>
      <c r="TXJ236" s="173"/>
      <c r="TXK236" s="173"/>
      <c r="TXL236" s="173"/>
      <c r="TXM236" s="173"/>
      <c r="TXN236" s="173"/>
      <c r="TXO236" s="173"/>
      <c r="TXP236" s="173"/>
      <c r="TXQ236" s="173"/>
      <c r="TXR236" s="173"/>
      <c r="TXS236" s="173"/>
      <c r="TXT236" s="173"/>
      <c r="TXU236" s="173"/>
      <c r="TXV236" s="173"/>
      <c r="TXW236" s="173"/>
      <c r="TXX236" s="173"/>
      <c r="TXY236" s="173"/>
      <c r="TXZ236" s="173"/>
      <c r="TYA236" s="173"/>
      <c r="TYB236" s="173"/>
      <c r="TYC236" s="173"/>
      <c r="TYD236" s="173"/>
      <c r="TYE236" s="173"/>
      <c r="TYF236" s="173"/>
      <c r="TYG236" s="173"/>
      <c r="TYH236" s="173"/>
      <c r="TYI236" s="173"/>
      <c r="TYJ236" s="173"/>
      <c r="TYK236" s="173"/>
      <c r="TYL236" s="173"/>
      <c r="TYM236" s="173"/>
      <c r="TYN236" s="173"/>
      <c r="TYO236" s="173"/>
      <c r="TYP236" s="173"/>
      <c r="TYQ236" s="173"/>
      <c r="TYR236" s="173"/>
      <c r="TYS236" s="173"/>
      <c r="TYT236" s="173"/>
      <c r="TYU236" s="173"/>
      <c r="TYV236" s="173"/>
      <c r="TYW236" s="173"/>
      <c r="TYX236" s="173"/>
      <c r="TYY236" s="173"/>
      <c r="TYZ236" s="173"/>
      <c r="TZA236" s="173"/>
      <c r="TZB236" s="173"/>
      <c r="TZC236" s="173"/>
      <c r="TZD236" s="173"/>
      <c r="TZE236" s="173"/>
      <c r="TZF236" s="173"/>
      <c r="TZG236" s="173"/>
      <c r="TZH236" s="173"/>
      <c r="TZI236" s="173"/>
      <c r="TZJ236" s="173"/>
      <c r="TZK236" s="173"/>
      <c r="TZL236" s="173"/>
      <c r="TZM236" s="173"/>
      <c r="TZN236" s="173"/>
      <c r="TZO236" s="173"/>
      <c r="TZP236" s="173"/>
      <c r="TZQ236" s="173"/>
      <c r="TZR236" s="173"/>
      <c r="TZS236" s="173"/>
      <c r="TZT236" s="173"/>
      <c r="TZU236" s="173"/>
      <c r="TZV236" s="173"/>
      <c r="TZW236" s="173"/>
      <c r="TZX236" s="173"/>
      <c r="TZY236" s="173"/>
      <c r="TZZ236" s="173"/>
      <c r="UAA236" s="173"/>
      <c r="UAB236" s="173"/>
      <c r="UAC236" s="173"/>
      <c r="UAD236" s="173"/>
      <c r="UAE236" s="173"/>
      <c r="UAF236" s="173"/>
      <c r="UAG236" s="173"/>
      <c r="UAH236" s="173"/>
      <c r="UAI236" s="173"/>
      <c r="UAJ236" s="173"/>
      <c r="UAK236" s="173"/>
      <c r="UAL236" s="173"/>
      <c r="UAM236" s="173"/>
      <c r="UAN236" s="173"/>
      <c r="UAO236" s="173"/>
      <c r="UAP236" s="173"/>
      <c r="UAQ236" s="173"/>
      <c r="UAR236" s="173"/>
      <c r="UAS236" s="173"/>
      <c r="UAT236" s="173"/>
      <c r="UAU236" s="173"/>
      <c r="UAV236" s="173"/>
      <c r="UAW236" s="173"/>
      <c r="UAX236" s="173"/>
      <c r="UAY236" s="173"/>
      <c r="UAZ236" s="173"/>
      <c r="UBA236" s="173"/>
      <c r="UBB236" s="173"/>
      <c r="UBC236" s="173"/>
      <c r="UBD236" s="173"/>
      <c r="UBE236" s="173"/>
      <c r="UBF236" s="173"/>
      <c r="UBG236" s="173"/>
      <c r="UBH236" s="173"/>
      <c r="UBI236" s="173"/>
      <c r="UBJ236" s="173"/>
      <c r="UBK236" s="173"/>
      <c r="UBL236" s="173"/>
      <c r="UBM236" s="173"/>
      <c r="UBN236" s="173"/>
      <c r="UBO236" s="173"/>
      <c r="UBP236" s="173"/>
      <c r="UBQ236" s="173"/>
      <c r="UBR236" s="173"/>
      <c r="UBS236" s="173"/>
      <c r="UBT236" s="173"/>
      <c r="UBU236" s="173"/>
      <c r="UBV236" s="173"/>
      <c r="UBW236" s="173"/>
      <c r="UBX236" s="173"/>
      <c r="UBY236" s="173"/>
      <c r="UBZ236" s="173"/>
      <c r="UCA236" s="173"/>
      <c r="UCB236" s="173"/>
      <c r="UCC236" s="173"/>
      <c r="UCD236" s="173"/>
      <c r="UCE236" s="173"/>
      <c r="UCF236" s="173"/>
      <c r="UCG236" s="173"/>
      <c r="UCH236" s="173"/>
      <c r="UCI236" s="173"/>
      <c r="UCJ236" s="173"/>
      <c r="UCK236" s="173"/>
      <c r="UCL236" s="173"/>
      <c r="UCM236" s="173"/>
      <c r="UCN236" s="173"/>
      <c r="UCO236" s="173"/>
      <c r="UCP236" s="173"/>
      <c r="UCQ236" s="173"/>
      <c r="UCR236" s="173"/>
      <c r="UCS236" s="173"/>
      <c r="UCT236" s="173"/>
      <c r="UCU236" s="173"/>
      <c r="UCV236" s="173"/>
      <c r="UCW236" s="173"/>
      <c r="UCX236" s="173"/>
      <c r="UCY236" s="173"/>
      <c r="UCZ236" s="173"/>
      <c r="UDA236" s="173"/>
      <c r="UDB236" s="173"/>
      <c r="UDC236" s="173"/>
      <c r="UDD236" s="173"/>
      <c r="UDE236" s="173"/>
      <c r="UDF236" s="173"/>
      <c r="UDG236" s="173"/>
      <c r="UDH236" s="173"/>
      <c r="UDI236" s="173"/>
      <c r="UDJ236" s="173"/>
      <c r="UDK236" s="173"/>
      <c r="UDL236" s="173"/>
      <c r="UDM236" s="173"/>
      <c r="UDN236" s="173"/>
      <c r="UDO236" s="173"/>
      <c r="UDP236" s="173"/>
      <c r="UDQ236" s="173"/>
      <c r="UDR236" s="173"/>
      <c r="UDS236" s="173"/>
      <c r="UDT236" s="173"/>
      <c r="UDU236" s="173"/>
      <c r="UDV236" s="173"/>
      <c r="UDW236" s="173"/>
      <c r="UDX236" s="173"/>
      <c r="UDY236" s="173"/>
      <c r="UDZ236" s="173"/>
      <c r="UEA236" s="173"/>
      <c r="UEB236" s="173"/>
      <c r="UEC236" s="173"/>
      <c r="UED236" s="173"/>
      <c r="UEE236" s="173"/>
      <c r="UEF236" s="173"/>
      <c r="UEG236" s="173"/>
      <c r="UEH236" s="173"/>
      <c r="UEI236" s="173"/>
      <c r="UEJ236" s="173"/>
      <c r="UEK236" s="173"/>
      <c r="UEL236" s="173"/>
      <c r="UEM236" s="173"/>
      <c r="UEN236" s="173"/>
      <c r="UEO236" s="173"/>
      <c r="UEP236" s="173"/>
      <c r="UEQ236" s="173"/>
      <c r="UER236" s="173"/>
      <c r="UES236" s="173"/>
      <c r="UET236" s="173"/>
      <c r="UEU236" s="173"/>
      <c r="UEV236" s="173"/>
      <c r="UEW236" s="173"/>
      <c r="UEX236" s="173"/>
      <c r="UEY236" s="173"/>
      <c r="UEZ236" s="173"/>
      <c r="UFA236" s="173"/>
      <c r="UFB236" s="173"/>
      <c r="UFC236" s="173"/>
      <c r="UFD236" s="173"/>
      <c r="UFE236" s="173"/>
      <c r="UFF236" s="173"/>
      <c r="UFG236" s="173"/>
      <c r="UFH236" s="173"/>
      <c r="UFI236" s="173"/>
      <c r="UFJ236" s="173"/>
      <c r="UFK236" s="173"/>
      <c r="UFL236" s="173"/>
      <c r="UFM236" s="173"/>
      <c r="UFN236" s="173"/>
      <c r="UFO236" s="173"/>
      <c r="UFP236" s="173"/>
      <c r="UFQ236" s="173"/>
      <c r="UFR236" s="173"/>
      <c r="UFS236" s="173"/>
      <c r="UFT236" s="173"/>
      <c r="UFU236" s="173"/>
      <c r="UFV236" s="173"/>
      <c r="UFW236" s="173"/>
      <c r="UFX236" s="173"/>
      <c r="UFY236" s="173"/>
      <c r="UFZ236" s="173"/>
      <c r="UGA236" s="173"/>
      <c r="UGB236" s="173"/>
      <c r="UGC236" s="173"/>
      <c r="UGD236" s="173"/>
      <c r="UGE236" s="173"/>
      <c r="UGF236" s="173"/>
      <c r="UGG236" s="173"/>
      <c r="UGH236" s="173"/>
      <c r="UGI236" s="173"/>
      <c r="UGJ236" s="173"/>
      <c r="UGK236" s="173"/>
      <c r="UGL236" s="173"/>
      <c r="UGM236" s="173"/>
      <c r="UGN236" s="173"/>
      <c r="UGO236" s="173"/>
      <c r="UGP236" s="173"/>
      <c r="UGQ236" s="173"/>
      <c r="UGR236" s="173"/>
      <c r="UGS236" s="173"/>
      <c r="UGT236" s="173"/>
      <c r="UGU236" s="173"/>
      <c r="UGV236" s="173"/>
      <c r="UGW236" s="173"/>
      <c r="UGX236" s="173"/>
      <c r="UGY236" s="173"/>
      <c r="UGZ236" s="173"/>
      <c r="UHA236" s="173"/>
      <c r="UHB236" s="173"/>
      <c r="UHC236" s="173"/>
      <c r="UHD236" s="173"/>
      <c r="UHE236" s="173"/>
      <c r="UHF236" s="173"/>
      <c r="UHG236" s="173"/>
      <c r="UHH236" s="173"/>
      <c r="UHI236" s="173"/>
      <c r="UHJ236" s="173"/>
      <c r="UHK236" s="173"/>
      <c r="UHL236" s="173"/>
      <c r="UHM236" s="173"/>
      <c r="UHN236" s="173"/>
      <c r="UHO236" s="173"/>
      <c r="UHP236" s="173"/>
      <c r="UHQ236" s="173"/>
      <c r="UHR236" s="173"/>
      <c r="UHS236" s="173"/>
      <c r="UHT236" s="173"/>
      <c r="UHU236" s="173"/>
      <c r="UHV236" s="173"/>
      <c r="UHW236" s="173"/>
      <c r="UHX236" s="173"/>
      <c r="UHY236" s="173"/>
      <c r="UHZ236" s="173"/>
      <c r="UIA236" s="173"/>
      <c r="UIB236" s="173"/>
      <c r="UIC236" s="173"/>
      <c r="UID236" s="173"/>
      <c r="UIE236" s="173"/>
      <c r="UIF236" s="173"/>
      <c r="UIG236" s="173"/>
      <c r="UIH236" s="173"/>
      <c r="UII236" s="173"/>
      <c r="UIJ236" s="173"/>
      <c r="UIK236" s="173"/>
      <c r="UIL236" s="173"/>
      <c r="UIM236" s="173"/>
      <c r="UIN236" s="173"/>
      <c r="UIO236" s="173"/>
      <c r="UIP236" s="173"/>
      <c r="UIQ236" s="173"/>
      <c r="UIR236" s="173"/>
      <c r="UIS236" s="173"/>
      <c r="UIT236" s="173"/>
      <c r="UIU236" s="173"/>
      <c r="UIV236" s="173"/>
      <c r="UIW236" s="173"/>
      <c r="UIX236" s="173"/>
      <c r="UIY236" s="173"/>
      <c r="UIZ236" s="173"/>
      <c r="UJA236" s="173"/>
      <c r="UJB236" s="173"/>
      <c r="UJC236" s="173"/>
      <c r="UJD236" s="173"/>
      <c r="UJE236" s="173"/>
      <c r="UJF236" s="173"/>
      <c r="UJG236" s="173"/>
      <c r="UJH236" s="173"/>
      <c r="UJI236" s="173"/>
      <c r="UJJ236" s="173"/>
      <c r="UJK236" s="173"/>
      <c r="UJL236" s="173"/>
      <c r="UJM236" s="173"/>
      <c r="UJN236" s="173"/>
      <c r="UJO236" s="173"/>
      <c r="UJP236" s="173"/>
      <c r="UJQ236" s="173"/>
      <c r="UJR236" s="173"/>
      <c r="UJS236" s="173"/>
      <c r="UJT236" s="173"/>
      <c r="UJU236" s="173"/>
      <c r="UJV236" s="173"/>
      <c r="UJW236" s="173"/>
      <c r="UJX236" s="173"/>
      <c r="UJY236" s="173"/>
      <c r="UJZ236" s="173"/>
      <c r="UKA236" s="173"/>
      <c r="UKB236" s="173"/>
      <c r="UKC236" s="173"/>
      <c r="UKD236" s="173"/>
      <c r="UKE236" s="173"/>
      <c r="UKF236" s="173"/>
      <c r="UKG236" s="173"/>
      <c r="UKH236" s="173"/>
      <c r="UKI236" s="173"/>
      <c r="UKJ236" s="173"/>
      <c r="UKK236" s="173"/>
      <c r="UKL236" s="173"/>
      <c r="UKM236" s="173"/>
      <c r="UKN236" s="173"/>
      <c r="UKO236" s="173"/>
      <c r="UKP236" s="173"/>
      <c r="UKQ236" s="173"/>
      <c r="UKR236" s="173"/>
      <c r="UKS236" s="173"/>
      <c r="UKT236" s="173"/>
      <c r="UKU236" s="173"/>
      <c r="UKV236" s="173"/>
      <c r="UKW236" s="173"/>
      <c r="UKX236" s="173"/>
      <c r="UKY236" s="173"/>
      <c r="UKZ236" s="173"/>
      <c r="ULA236" s="173"/>
      <c r="ULB236" s="173"/>
      <c r="ULC236" s="173"/>
      <c r="ULD236" s="173"/>
      <c r="ULE236" s="173"/>
      <c r="ULF236" s="173"/>
      <c r="ULG236" s="173"/>
      <c r="ULH236" s="173"/>
      <c r="ULI236" s="173"/>
      <c r="ULJ236" s="173"/>
      <c r="ULK236" s="173"/>
      <c r="ULL236" s="173"/>
      <c r="ULM236" s="173"/>
      <c r="ULN236" s="173"/>
      <c r="ULO236" s="173"/>
      <c r="ULP236" s="173"/>
      <c r="ULQ236" s="173"/>
      <c r="ULR236" s="173"/>
      <c r="ULS236" s="173"/>
      <c r="ULT236" s="173"/>
      <c r="ULU236" s="173"/>
      <c r="ULV236" s="173"/>
      <c r="ULW236" s="173"/>
      <c r="ULX236" s="173"/>
      <c r="ULY236" s="173"/>
      <c r="ULZ236" s="173"/>
      <c r="UMA236" s="173"/>
      <c r="UMB236" s="173"/>
      <c r="UMC236" s="173"/>
      <c r="UMD236" s="173"/>
      <c r="UME236" s="173"/>
      <c r="UMF236" s="173"/>
      <c r="UMG236" s="173"/>
      <c r="UMH236" s="173"/>
      <c r="UMI236" s="173"/>
      <c r="UMJ236" s="173"/>
      <c r="UMK236" s="173"/>
      <c r="UML236" s="173"/>
      <c r="UMM236" s="173"/>
      <c r="UMN236" s="173"/>
      <c r="UMO236" s="173"/>
      <c r="UMP236" s="173"/>
      <c r="UMQ236" s="173"/>
      <c r="UMR236" s="173"/>
      <c r="UMS236" s="173"/>
      <c r="UMT236" s="173"/>
      <c r="UMU236" s="173"/>
      <c r="UMV236" s="173"/>
      <c r="UMW236" s="173"/>
      <c r="UMX236" s="173"/>
      <c r="UMY236" s="173"/>
      <c r="UMZ236" s="173"/>
      <c r="UNA236" s="173"/>
      <c r="UNB236" s="173"/>
      <c r="UNC236" s="173"/>
      <c r="UND236" s="173"/>
      <c r="UNE236" s="173"/>
      <c r="UNF236" s="173"/>
      <c r="UNG236" s="173"/>
      <c r="UNH236" s="173"/>
      <c r="UNI236" s="173"/>
      <c r="UNJ236" s="173"/>
      <c r="UNK236" s="173"/>
      <c r="UNL236" s="173"/>
      <c r="UNM236" s="173"/>
      <c r="UNN236" s="173"/>
      <c r="UNO236" s="173"/>
      <c r="UNP236" s="173"/>
      <c r="UNQ236" s="173"/>
      <c r="UNR236" s="173"/>
      <c r="UNS236" s="173"/>
      <c r="UNT236" s="173"/>
      <c r="UNU236" s="173"/>
      <c r="UNV236" s="173"/>
      <c r="UNW236" s="173"/>
      <c r="UNX236" s="173"/>
      <c r="UNY236" s="173"/>
      <c r="UNZ236" s="173"/>
      <c r="UOA236" s="173"/>
      <c r="UOB236" s="173"/>
      <c r="UOC236" s="173"/>
      <c r="UOD236" s="173"/>
      <c r="UOE236" s="173"/>
      <c r="UOF236" s="173"/>
      <c r="UOG236" s="173"/>
      <c r="UOH236" s="173"/>
      <c r="UOI236" s="173"/>
      <c r="UOJ236" s="173"/>
      <c r="UOK236" s="173"/>
      <c r="UOL236" s="173"/>
      <c r="UOM236" s="173"/>
      <c r="UON236" s="173"/>
      <c r="UOO236" s="173"/>
      <c r="UOP236" s="173"/>
      <c r="UOQ236" s="173"/>
      <c r="UOR236" s="173"/>
      <c r="UOS236" s="173"/>
      <c r="UOT236" s="173"/>
      <c r="UOU236" s="173"/>
      <c r="UOV236" s="173"/>
      <c r="UOW236" s="173"/>
      <c r="UOX236" s="173"/>
      <c r="UOY236" s="173"/>
      <c r="UOZ236" s="173"/>
      <c r="UPA236" s="173"/>
      <c r="UPB236" s="173"/>
      <c r="UPC236" s="173"/>
      <c r="UPD236" s="173"/>
      <c r="UPE236" s="173"/>
      <c r="UPF236" s="173"/>
      <c r="UPG236" s="173"/>
      <c r="UPH236" s="173"/>
      <c r="UPI236" s="173"/>
      <c r="UPJ236" s="173"/>
      <c r="UPK236" s="173"/>
      <c r="UPL236" s="173"/>
      <c r="UPM236" s="173"/>
      <c r="UPN236" s="173"/>
      <c r="UPO236" s="173"/>
      <c r="UPP236" s="173"/>
      <c r="UPQ236" s="173"/>
      <c r="UPR236" s="173"/>
      <c r="UPS236" s="173"/>
      <c r="UPT236" s="173"/>
      <c r="UPU236" s="173"/>
      <c r="UPV236" s="173"/>
      <c r="UPW236" s="173"/>
      <c r="UPX236" s="173"/>
      <c r="UPY236" s="173"/>
      <c r="UPZ236" s="173"/>
      <c r="UQA236" s="173"/>
      <c r="UQB236" s="173"/>
      <c r="UQC236" s="173"/>
      <c r="UQD236" s="173"/>
      <c r="UQE236" s="173"/>
      <c r="UQF236" s="173"/>
      <c r="UQG236" s="173"/>
      <c r="UQH236" s="173"/>
      <c r="UQI236" s="173"/>
      <c r="UQJ236" s="173"/>
      <c r="UQK236" s="173"/>
      <c r="UQL236" s="173"/>
      <c r="UQM236" s="173"/>
      <c r="UQN236" s="173"/>
      <c r="UQO236" s="173"/>
      <c r="UQP236" s="173"/>
      <c r="UQQ236" s="173"/>
      <c r="UQR236" s="173"/>
      <c r="UQS236" s="173"/>
      <c r="UQT236" s="173"/>
      <c r="UQU236" s="173"/>
      <c r="UQV236" s="173"/>
      <c r="UQW236" s="173"/>
      <c r="UQX236" s="173"/>
      <c r="UQY236" s="173"/>
      <c r="UQZ236" s="173"/>
      <c r="URA236" s="173"/>
      <c r="URB236" s="173"/>
      <c r="URC236" s="173"/>
      <c r="URD236" s="173"/>
      <c r="URE236" s="173"/>
      <c r="URF236" s="173"/>
      <c r="URG236" s="173"/>
      <c r="URH236" s="173"/>
      <c r="URI236" s="173"/>
      <c r="URJ236" s="173"/>
      <c r="URK236" s="173"/>
      <c r="URL236" s="173"/>
      <c r="URM236" s="173"/>
      <c r="URN236" s="173"/>
      <c r="URO236" s="173"/>
      <c r="URP236" s="173"/>
      <c r="URQ236" s="173"/>
      <c r="URR236" s="173"/>
      <c r="URS236" s="173"/>
      <c r="URT236" s="173"/>
      <c r="URU236" s="173"/>
      <c r="URV236" s="173"/>
      <c r="URW236" s="173"/>
      <c r="URX236" s="173"/>
      <c r="URY236" s="173"/>
      <c r="URZ236" s="173"/>
      <c r="USA236" s="173"/>
      <c r="USB236" s="173"/>
      <c r="USC236" s="173"/>
      <c r="USD236" s="173"/>
      <c r="USE236" s="173"/>
      <c r="USF236" s="173"/>
      <c r="USG236" s="173"/>
      <c r="USH236" s="173"/>
      <c r="USI236" s="173"/>
      <c r="USJ236" s="173"/>
      <c r="USK236" s="173"/>
      <c r="USL236" s="173"/>
      <c r="USM236" s="173"/>
      <c r="USN236" s="173"/>
      <c r="USO236" s="173"/>
      <c r="USP236" s="173"/>
      <c r="USQ236" s="173"/>
      <c r="USR236" s="173"/>
      <c r="USS236" s="173"/>
      <c r="UST236" s="173"/>
      <c r="USU236" s="173"/>
      <c r="USV236" s="173"/>
      <c r="USW236" s="173"/>
      <c r="USX236" s="173"/>
      <c r="USY236" s="173"/>
      <c r="USZ236" s="173"/>
      <c r="UTA236" s="173"/>
      <c r="UTB236" s="173"/>
      <c r="UTC236" s="173"/>
      <c r="UTD236" s="173"/>
      <c r="UTE236" s="173"/>
      <c r="UTF236" s="173"/>
      <c r="UTG236" s="173"/>
      <c r="UTH236" s="173"/>
      <c r="UTI236" s="173"/>
      <c r="UTJ236" s="173"/>
      <c r="UTK236" s="173"/>
      <c r="UTL236" s="173"/>
      <c r="UTM236" s="173"/>
      <c r="UTN236" s="173"/>
      <c r="UTO236" s="173"/>
      <c r="UTP236" s="173"/>
      <c r="UTQ236" s="173"/>
      <c r="UTR236" s="173"/>
      <c r="UTS236" s="173"/>
      <c r="UTT236" s="173"/>
      <c r="UTU236" s="173"/>
      <c r="UTV236" s="173"/>
      <c r="UTW236" s="173"/>
      <c r="UTX236" s="173"/>
      <c r="UTY236" s="173"/>
      <c r="UTZ236" s="173"/>
      <c r="UUA236" s="173"/>
      <c r="UUB236" s="173"/>
      <c r="UUC236" s="173"/>
      <c r="UUD236" s="173"/>
      <c r="UUE236" s="173"/>
      <c r="UUF236" s="173"/>
      <c r="UUG236" s="173"/>
      <c r="UUH236" s="173"/>
      <c r="UUI236" s="173"/>
      <c r="UUJ236" s="173"/>
      <c r="UUK236" s="173"/>
      <c r="UUL236" s="173"/>
      <c r="UUM236" s="173"/>
      <c r="UUN236" s="173"/>
      <c r="UUO236" s="173"/>
      <c r="UUP236" s="173"/>
      <c r="UUQ236" s="173"/>
      <c r="UUR236" s="173"/>
      <c r="UUS236" s="173"/>
      <c r="UUT236" s="173"/>
      <c r="UUU236" s="173"/>
      <c r="UUV236" s="173"/>
      <c r="UUW236" s="173"/>
      <c r="UUX236" s="173"/>
      <c r="UUY236" s="173"/>
      <c r="UUZ236" s="173"/>
      <c r="UVA236" s="173"/>
      <c r="UVB236" s="173"/>
      <c r="UVC236" s="173"/>
      <c r="UVD236" s="173"/>
      <c r="UVE236" s="173"/>
      <c r="UVF236" s="173"/>
      <c r="UVG236" s="173"/>
      <c r="UVH236" s="173"/>
      <c r="UVI236" s="173"/>
      <c r="UVJ236" s="173"/>
      <c r="UVK236" s="173"/>
      <c r="UVL236" s="173"/>
      <c r="UVM236" s="173"/>
      <c r="UVN236" s="173"/>
      <c r="UVO236" s="173"/>
      <c r="UVP236" s="173"/>
      <c r="UVQ236" s="173"/>
      <c r="UVR236" s="173"/>
      <c r="UVS236" s="173"/>
      <c r="UVT236" s="173"/>
      <c r="UVU236" s="173"/>
      <c r="UVV236" s="173"/>
      <c r="UVW236" s="173"/>
      <c r="UVX236" s="173"/>
      <c r="UVY236" s="173"/>
      <c r="UVZ236" s="173"/>
      <c r="UWA236" s="173"/>
      <c r="UWB236" s="173"/>
      <c r="UWC236" s="173"/>
      <c r="UWD236" s="173"/>
      <c r="UWE236" s="173"/>
      <c r="UWF236" s="173"/>
      <c r="UWG236" s="173"/>
      <c r="UWH236" s="173"/>
      <c r="UWI236" s="173"/>
      <c r="UWJ236" s="173"/>
      <c r="UWK236" s="173"/>
      <c r="UWL236" s="173"/>
      <c r="UWM236" s="173"/>
      <c r="UWN236" s="173"/>
      <c r="UWO236" s="173"/>
      <c r="UWP236" s="173"/>
      <c r="UWQ236" s="173"/>
      <c r="UWR236" s="173"/>
      <c r="UWS236" s="173"/>
      <c r="UWT236" s="173"/>
      <c r="UWU236" s="173"/>
      <c r="UWV236" s="173"/>
      <c r="UWW236" s="173"/>
      <c r="UWX236" s="173"/>
      <c r="UWY236" s="173"/>
      <c r="UWZ236" s="173"/>
      <c r="UXA236" s="173"/>
      <c r="UXB236" s="173"/>
      <c r="UXC236" s="173"/>
      <c r="UXD236" s="173"/>
      <c r="UXE236" s="173"/>
      <c r="UXF236" s="173"/>
      <c r="UXG236" s="173"/>
      <c r="UXH236" s="173"/>
      <c r="UXI236" s="173"/>
      <c r="UXJ236" s="173"/>
      <c r="UXK236" s="173"/>
      <c r="UXL236" s="173"/>
      <c r="UXM236" s="173"/>
      <c r="UXN236" s="173"/>
      <c r="UXO236" s="173"/>
      <c r="UXP236" s="173"/>
      <c r="UXQ236" s="173"/>
      <c r="UXR236" s="173"/>
      <c r="UXS236" s="173"/>
      <c r="UXT236" s="173"/>
      <c r="UXU236" s="173"/>
      <c r="UXV236" s="173"/>
      <c r="UXW236" s="173"/>
      <c r="UXX236" s="173"/>
      <c r="UXY236" s="173"/>
      <c r="UXZ236" s="173"/>
      <c r="UYA236" s="173"/>
      <c r="UYB236" s="173"/>
      <c r="UYC236" s="173"/>
      <c r="UYD236" s="173"/>
      <c r="UYE236" s="173"/>
      <c r="UYF236" s="173"/>
      <c r="UYG236" s="173"/>
      <c r="UYH236" s="173"/>
      <c r="UYI236" s="173"/>
      <c r="UYJ236" s="173"/>
      <c r="UYK236" s="173"/>
      <c r="UYL236" s="173"/>
      <c r="UYM236" s="173"/>
      <c r="UYN236" s="173"/>
      <c r="UYO236" s="173"/>
      <c r="UYP236" s="173"/>
      <c r="UYQ236" s="173"/>
      <c r="UYR236" s="173"/>
      <c r="UYS236" s="173"/>
      <c r="UYT236" s="173"/>
      <c r="UYU236" s="173"/>
      <c r="UYV236" s="173"/>
      <c r="UYW236" s="173"/>
      <c r="UYX236" s="173"/>
      <c r="UYY236" s="173"/>
      <c r="UYZ236" s="173"/>
      <c r="UZA236" s="173"/>
      <c r="UZB236" s="173"/>
      <c r="UZC236" s="173"/>
      <c r="UZD236" s="173"/>
      <c r="UZE236" s="173"/>
      <c r="UZF236" s="173"/>
      <c r="UZG236" s="173"/>
      <c r="UZH236" s="173"/>
      <c r="UZI236" s="173"/>
      <c r="UZJ236" s="173"/>
      <c r="UZK236" s="173"/>
      <c r="UZL236" s="173"/>
      <c r="UZM236" s="173"/>
      <c r="UZN236" s="173"/>
      <c r="UZO236" s="173"/>
      <c r="UZP236" s="173"/>
      <c r="UZQ236" s="173"/>
      <c r="UZR236" s="173"/>
      <c r="UZS236" s="173"/>
      <c r="UZT236" s="173"/>
      <c r="UZU236" s="173"/>
      <c r="UZV236" s="173"/>
      <c r="UZW236" s="173"/>
      <c r="UZX236" s="173"/>
      <c r="UZY236" s="173"/>
      <c r="UZZ236" s="173"/>
      <c r="VAA236" s="173"/>
      <c r="VAB236" s="173"/>
      <c r="VAC236" s="173"/>
      <c r="VAD236" s="173"/>
      <c r="VAE236" s="173"/>
      <c r="VAF236" s="173"/>
      <c r="VAG236" s="173"/>
      <c r="VAH236" s="173"/>
      <c r="VAI236" s="173"/>
      <c r="VAJ236" s="173"/>
      <c r="VAK236" s="173"/>
      <c r="VAL236" s="173"/>
      <c r="VAM236" s="173"/>
      <c r="VAN236" s="173"/>
      <c r="VAO236" s="173"/>
      <c r="VAP236" s="173"/>
      <c r="VAQ236" s="173"/>
      <c r="VAR236" s="173"/>
      <c r="VAS236" s="173"/>
      <c r="VAT236" s="173"/>
      <c r="VAU236" s="173"/>
      <c r="VAV236" s="173"/>
      <c r="VAW236" s="173"/>
      <c r="VAX236" s="173"/>
      <c r="VAY236" s="173"/>
      <c r="VAZ236" s="173"/>
      <c r="VBA236" s="173"/>
      <c r="VBB236" s="173"/>
      <c r="VBC236" s="173"/>
      <c r="VBD236" s="173"/>
      <c r="VBE236" s="173"/>
      <c r="VBF236" s="173"/>
      <c r="VBG236" s="173"/>
      <c r="VBH236" s="173"/>
      <c r="VBI236" s="173"/>
      <c r="VBJ236" s="173"/>
      <c r="VBK236" s="173"/>
      <c r="VBL236" s="173"/>
      <c r="VBM236" s="173"/>
      <c r="VBN236" s="173"/>
      <c r="VBO236" s="173"/>
      <c r="VBP236" s="173"/>
      <c r="VBQ236" s="173"/>
      <c r="VBR236" s="173"/>
      <c r="VBS236" s="173"/>
      <c r="VBT236" s="173"/>
      <c r="VBU236" s="173"/>
      <c r="VBV236" s="173"/>
      <c r="VBW236" s="173"/>
      <c r="VBX236" s="173"/>
      <c r="VBY236" s="173"/>
      <c r="VBZ236" s="173"/>
      <c r="VCA236" s="173"/>
      <c r="VCB236" s="173"/>
      <c r="VCC236" s="173"/>
      <c r="VCD236" s="173"/>
      <c r="VCE236" s="173"/>
      <c r="VCF236" s="173"/>
      <c r="VCG236" s="173"/>
      <c r="VCH236" s="173"/>
      <c r="VCI236" s="173"/>
      <c r="VCJ236" s="173"/>
      <c r="VCK236" s="173"/>
      <c r="VCL236" s="173"/>
      <c r="VCM236" s="173"/>
      <c r="VCN236" s="173"/>
      <c r="VCO236" s="173"/>
      <c r="VCP236" s="173"/>
      <c r="VCQ236" s="173"/>
      <c r="VCR236" s="173"/>
      <c r="VCS236" s="173"/>
      <c r="VCT236" s="173"/>
      <c r="VCU236" s="173"/>
      <c r="VCV236" s="173"/>
      <c r="VCW236" s="173"/>
      <c r="VCX236" s="173"/>
      <c r="VCY236" s="173"/>
      <c r="VCZ236" s="173"/>
      <c r="VDA236" s="173"/>
      <c r="VDB236" s="173"/>
      <c r="VDC236" s="173"/>
      <c r="VDD236" s="173"/>
      <c r="VDE236" s="173"/>
      <c r="VDF236" s="173"/>
      <c r="VDG236" s="173"/>
      <c r="VDH236" s="173"/>
      <c r="VDI236" s="173"/>
      <c r="VDJ236" s="173"/>
      <c r="VDK236" s="173"/>
      <c r="VDL236" s="173"/>
      <c r="VDM236" s="173"/>
      <c r="VDN236" s="173"/>
      <c r="VDO236" s="173"/>
      <c r="VDP236" s="173"/>
      <c r="VDQ236" s="173"/>
      <c r="VDR236" s="173"/>
      <c r="VDS236" s="173"/>
      <c r="VDT236" s="173"/>
      <c r="VDU236" s="173"/>
      <c r="VDV236" s="173"/>
      <c r="VDW236" s="173"/>
      <c r="VDX236" s="173"/>
      <c r="VDY236" s="173"/>
      <c r="VDZ236" s="173"/>
      <c r="VEA236" s="173"/>
      <c r="VEB236" s="173"/>
      <c r="VEC236" s="173"/>
      <c r="VED236" s="173"/>
      <c r="VEE236" s="173"/>
      <c r="VEF236" s="173"/>
      <c r="VEG236" s="173"/>
      <c r="VEH236" s="173"/>
      <c r="VEI236" s="173"/>
      <c r="VEJ236" s="173"/>
      <c r="VEK236" s="173"/>
      <c r="VEL236" s="173"/>
      <c r="VEM236" s="173"/>
      <c r="VEN236" s="173"/>
      <c r="VEO236" s="173"/>
      <c r="VEP236" s="173"/>
      <c r="VEQ236" s="173"/>
      <c r="VER236" s="173"/>
      <c r="VES236" s="173"/>
      <c r="VET236" s="173"/>
      <c r="VEU236" s="173"/>
      <c r="VEV236" s="173"/>
      <c r="VEW236" s="173"/>
      <c r="VEX236" s="173"/>
      <c r="VEY236" s="173"/>
      <c r="VEZ236" s="173"/>
      <c r="VFA236" s="173"/>
      <c r="VFB236" s="173"/>
      <c r="VFC236" s="173"/>
      <c r="VFD236" s="173"/>
      <c r="VFE236" s="173"/>
      <c r="VFF236" s="173"/>
      <c r="VFG236" s="173"/>
      <c r="VFH236" s="173"/>
      <c r="VFI236" s="173"/>
      <c r="VFJ236" s="173"/>
      <c r="VFK236" s="173"/>
      <c r="VFL236" s="173"/>
      <c r="VFM236" s="173"/>
      <c r="VFN236" s="173"/>
      <c r="VFO236" s="173"/>
      <c r="VFP236" s="173"/>
      <c r="VFQ236" s="173"/>
      <c r="VFR236" s="173"/>
      <c r="VFS236" s="173"/>
      <c r="VFT236" s="173"/>
      <c r="VFU236" s="173"/>
      <c r="VFV236" s="173"/>
      <c r="VFW236" s="173"/>
      <c r="VFX236" s="173"/>
      <c r="VFY236" s="173"/>
      <c r="VFZ236" s="173"/>
      <c r="VGA236" s="173"/>
      <c r="VGB236" s="173"/>
      <c r="VGC236" s="173"/>
      <c r="VGD236" s="173"/>
      <c r="VGE236" s="173"/>
      <c r="VGF236" s="173"/>
      <c r="VGG236" s="173"/>
      <c r="VGH236" s="173"/>
      <c r="VGI236" s="173"/>
      <c r="VGJ236" s="173"/>
      <c r="VGK236" s="173"/>
      <c r="VGL236" s="173"/>
      <c r="VGM236" s="173"/>
      <c r="VGN236" s="173"/>
      <c r="VGO236" s="173"/>
      <c r="VGP236" s="173"/>
      <c r="VGQ236" s="173"/>
      <c r="VGR236" s="173"/>
      <c r="VGS236" s="173"/>
      <c r="VGT236" s="173"/>
      <c r="VGU236" s="173"/>
      <c r="VGV236" s="173"/>
      <c r="VGW236" s="173"/>
      <c r="VGX236" s="173"/>
      <c r="VGY236" s="173"/>
      <c r="VGZ236" s="173"/>
      <c r="VHA236" s="173"/>
      <c r="VHB236" s="173"/>
      <c r="VHC236" s="173"/>
      <c r="VHD236" s="173"/>
      <c r="VHE236" s="173"/>
      <c r="VHF236" s="173"/>
      <c r="VHG236" s="173"/>
      <c r="VHH236" s="173"/>
      <c r="VHI236" s="173"/>
      <c r="VHJ236" s="173"/>
      <c r="VHK236" s="173"/>
      <c r="VHL236" s="173"/>
      <c r="VHM236" s="173"/>
      <c r="VHN236" s="173"/>
      <c r="VHO236" s="173"/>
      <c r="VHP236" s="173"/>
      <c r="VHQ236" s="173"/>
      <c r="VHR236" s="173"/>
      <c r="VHS236" s="173"/>
      <c r="VHT236" s="173"/>
      <c r="VHU236" s="173"/>
      <c r="VHV236" s="173"/>
      <c r="VHW236" s="173"/>
      <c r="VHX236" s="173"/>
      <c r="VHY236" s="173"/>
      <c r="VHZ236" s="173"/>
      <c r="VIA236" s="173"/>
      <c r="VIB236" s="173"/>
      <c r="VIC236" s="173"/>
      <c r="VID236" s="173"/>
      <c r="VIE236" s="173"/>
      <c r="VIF236" s="173"/>
      <c r="VIG236" s="173"/>
      <c r="VIH236" s="173"/>
      <c r="VII236" s="173"/>
      <c r="VIJ236" s="173"/>
      <c r="VIK236" s="173"/>
      <c r="VIL236" s="173"/>
      <c r="VIM236" s="173"/>
      <c r="VIN236" s="173"/>
      <c r="VIO236" s="173"/>
      <c r="VIP236" s="173"/>
      <c r="VIQ236" s="173"/>
      <c r="VIR236" s="173"/>
      <c r="VIS236" s="173"/>
      <c r="VIT236" s="173"/>
      <c r="VIU236" s="173"/>
      <c r="VIV236" s="173"/>
      <c r="VIW236" s="173"/>
      <c r="VIX236" s="173"/>
      <c r="VIY236" s="173"/>
      <c r="VIZ236" s="173"/>
      <c r="VJA236" s="173"/>
      <c r="VJB236" s="173"/>
      <c r="VJC236" s="173"/>
      <c r="VJD236" s="173"/>
      <c r="VJE236" s="173"/>
      <c r="VJF236" s="173"/>
      <c r="VJG236" s="173"/>
      <c r="VJH236" s="173"/>
      <c r="VJI236" s="173"/>
      <c r="VJJ236" s="173"/>
      <c r="VJK236" s="173"/>
      <c r="VJL236" s="173"/>
      <c r="VJM236" s="173"/>
      <c r="VJN236" s="173"/>
      <c r="VJO236" s="173"/>
      <c r="VJP236" s="173"/>
      <c r="VJQ236" s="173"/>
      <c r="VJR236" s="173"/>
      <c r="VJS236" s="173"/>
      <c r="VJT236" s="173"/>
      <c r="VJU236" s="173"/>
      <c r="VJV236" s="173"/>
      <c r="VJW236" s="173"/>
      <c r="VJX236" s="173"/>
      <c r="VJY236" s="173"/>
      <c r="VJZ236" s="173"/>
      <c r="VKA236" s="173"/>
      <c r="VKB236" s="173"/>
      <c r="VKC236" s="173"/>
      <c r="VKD236" s="173"/>
      <c r="VKE236" s="173"/>
      <c r="VKF236" s="173"/>
      <c r="VKG236" s="173"/>
      <c r="VKH236" s="173"/>
      <c r="VKI236" s="173"/>
      <c r="VKJ236" s="173"/>
      <c r="VKK236" s="173"/>
      <c r="VKL236" s="173"/>
      <c r="VKM236" s="173"/>
      <c r="VKN236" s="173"/>
      <c r="VKO236" s="173"/>
      <c r="VKP236" s="173"/>
      <c r="VKQ236" s="173"/>
      <c r="VKR236" s="173"/>
      <c r="VKS236" s="173"/>
      <c r="VKT236" s="173"/>
      <c r="VKU236" s="173"/>
      <c r="VKV236" s="173"/>
      <c r="VKW236" s="173"/>
      <c r="VKX236" s="173"/>
      <c r="VKY236" s="173"/>
      <c r="VKZ236" s="173"/>
      <c r="VLA236" s="173"/>
      <c r="VLB236" s="173"/>
      <c r="VLC236" s="173"/>
      <c r="VLD236" s="173"/>
      <c r="VLE236" s="173"/>
      <c r="VLF236" s="173"/>
      <c r="VLG236" s="173"/>
      <c r="VLH236" s="173"/>
      <c r="VLI236" s="173"/>
      <c r="VLJ236" s="173"/>
      <c r="VLK236" s="173"/>
      <c r="VLL236" s="173"/>
      <c r="VLM236" s="173"/>
      <c r="VLN236" s="173"/>
      <c r="VLO236" s="173"/>
      <c r="VLP236" s="173"/>
      <c r="VLQ236" s="173"/>
      <c r="VLR236" s="173"/>
      <c r="VLS236" s="173"/>
      <c r="VLT236" s="173"/>
      <c r="VLU236" s="173"/>
      <c r="VLV236" s="173"/>
      <c r="VLW236" s="173"/>
      <c r="VLX236" s="173"/>
      <c r="VLY236" s="173"/>
      <c r="VLZ236" s="173"/>
      <c r="VMA236" s="173"/>
      <c r="VMB236" s="173"/>
      <c r="VMC236" s="173"/>
      <c r="VMD236" s="173"/>
      <c r="VME236" s="173"/>
      <c r="VMF236" s="173"/>
      <c r="VMG236" s="173"/>
      <c r="VMH236" s="173"/>
      <c r="VMI236" s="173"/>
      <c r="VMJ236" s="173"/>
      <c r="VMK236" s="173"/>
      <c r="VML236" s="173"/>
      <c r="VMM236" s="173"/>
      <c r="VMN236" s="173"/>
      <c r="VMO236" s="173"/>
      <c r="VMP236" s="173"/>
      <c r="VMQ236" s="173"/>
      <c r="VMR236" s="173"/>
      <c r="VMS236" s="173"/>
      <c r="VMT236" s="173"/>
      <c r="VMU236" s="173"/>
      <c r="VMV236" s="173"/>
      <c r="VMW236" s="173"/>
      <c r="VMX236" s="173"/>
      <c r="VMY236" s="173"/>
      <c r="VMZ236" s="173"/>
      <c r="VNA236" s="173"/>
      <c r="VNB236" s="173"/>
      <c r="VNC236" s="173"/>
      <c r="VND236" s="173"/>
      <c r="VNE236" s="173"/>
      <c r="VNF236" s="173"/>
      <c r="VNG236" s="173"/>
      <c r="VNH236" s="173"/>
      <c r="VNI236" s="173"/>
      <c r="VNJ236" s="173"/>
      <c r="VNK236" s="173"/>
      <c r="VNL236" s="173"/>
      <c r="VNM236" s="173"/>
      <c r="VNN236" s="173"/>
      <c r="VNO236" s="173"/>
      <c r="VNP236" s="173"/>
      <c r="VNQ236" s="173"/>
      <c r="VNR236" s="173"/>
      <c r="VNS236" s="173"/>
      <c r="VNT236" s="173"/>
      <c r="VNU236" s="173"/>
      <c r="VNV236" s="173"/>
      <c r="VNW236" s="173"/>
      <c r="VNX236" s="173"/>
      <c r="VNY236" s="173"/>
      <c r="VNZ236" s="173"/>
      <c r="VOA236" s="173"/>
      <c r="VOB236" s="173"/>
      <c r="VOC236" s="173"/>
      <c r="VOD236" s="173"/>
      <c r="VOE236" s="173"/>
      <c r="VOF236" s="173"/>
      <c r="VOG236" s="173"/>
      <c r="VOH236" s="173"/>
      <c r="VOI236" s="173"/>
      <c r="VOJ236" s="173"/>
      <c r="VOK236" s="173"/>
      <c r="VOL236" s="173"/>
      <c r="VOM236" s="173"/>
      <c r="VON236" s="173"/>
      <c r="VOO236" s="173"/>
      <c r="VOP236" s="173"/>
      <c r="VOQ236" s="173"/>
      <c r="VOR236" s="173"/>
      <c r="VOS236" s="173"/>
      <c r="VOT236" s="173"/>
      <c r="VOU236" s="173"/>
      <c r="VOV236" s="173"/>
      <c r="VOW236" s="173"/>
      <c r="VOX236" s="173"/>
      <c r="VOY236" s="173"/>
      <c r="VOZ236" s="173"/>
      <c r="VPA236" s="173"/>
      <c r="VPB236" s="173"/>
      <c r="VPC236" s="173"/>
      <c r="VPD236" s="173"/>
      <c r="VPE236" s="173"/>
      <c r="VPF236" s="173"/>
      <c r="VPG236" s="173"/>
      <c r="VPH236" s="173"/>
      <c r="VPI236" s="173"/>
      <c r="VPJ236" s="173"/>
      <c r="VPK236" s="173"/>
      <c r="VPL236" s="173"/>
      <c r="VPM236" s="173"/>
      <c r="VPN236" s="173"/>
      <c r="VPO236" s="173"/>
      <c r="VPP236" s="173"/>
      <c r="VPQ236" s="173"/>
      <c r="VPR236" s="173"/>
      <c r="VPS236" s="173"/>
      <c r="VPT236" s="173"/>
      <c r="VPU236" s="173"/>
      <c r="VPV236" s="173"/>
      <c r="VPW236" s="173"/>
      <c r="VPX236" s="173"/>
      <c r="VPY236" s="173"/>
      <c r="VPZ236" s="173"/>
      <c r="VQA236" s="173"/>
      <c r="VQB236" s="173"/>
      <c r="VQC236" s="173"/>
      <c r="VQD236" s="173"/>
      <c r="VQE236" s="173"/>
      <c r="VQF236" s="173"/>
      <c r="VQG236" s="173"/>
      <c r="VQH236" s="173"/>
      <c r="VQI236" s="173"/>
      <c r="VQJ236" s="173"/>
      <c r="VQK236" s="173"/>
      <c r="VQL236" s="173"/>
      <c r="VQM236" s="173"/>
      <c r="VQN236" s="173"/>
      <c r="VQO236" s="173"/>
      <c r="VQP236" s="173"/>
      <c r="VQQ236" s="173"/>
      <c r="VQR236" s="173"/>
      <c r="VQS236" s="173"/>
      <c r="VQT236" s="173"/>
      <c r="VQU236" s="173"/>
      <c r="VQV236" s="173"/>
      <c r="VQW236" s="173"/>
      <c r="VQX236" s="173"/>
      <c r="VQY236" s="173"/>
      <c r="VQZ236" s="173"/>
      <c r="VRA236" s="173"/>
      <c r="VRB236" s="173"/>
      <c r="VRC236" s="173"/>
      <c r="VRD236" s="173"/>
      <c r="VRE236" s="173"/>
      <c r="VRF236" s="173"/>
      <c r="VRG236" s="173"/>
      <c r="VRH236" s="173"/>
      <c r="VRI236" s="173"/>
      <c r="VRJ236" s="173"/>
      <c r="VRK236" s="173"/>
      <c r="VRL236" s="173"/>
      <c r="VRM236" s="173"/>
      <c r="VRN236" s="173"/>
      <c r="VRO236" s="173"/>
      <c r="VRP236" s="173"/>
      <c r="VRQ236" s="173"/>
      <c r="VRR236" s="173"/>
      <c r="VRS236" s="173"/>
      <c r="VRT236" s="173"/>
      <c r="VRU236" s="173"/>
      <c r="VRV236" s="173"/>
      <c r="VRW236" s="173"/>
      <c r="VRX236" s="173"/>
      <c r="VRY236" s="173"/>
      <c r="VRZ236" s="173"/>
      <c r="VSA236" s="173"/>
      <c r="VSB236" s="173"/>
      <c r="VSC236" s="173"/>
      <c r="VSD236" s="173"/>
      <c r="VSE236" s="173"/>
      <c r="VSF236" s="173"/>
      <c r="VSG236" s="173"/>
      <c r="VSH236" s="173"/>
      <c r="VSI236" s="173"/>
      <c r="VSJ236" s="173"/>
      <c r="VSK236" s="173"/>
      <c r="VSL236" s="173"/>
      <c r="VSM236" s="173"/>
      <c r="VSN236" s="173"/>
      <c r="VSO236" s="173"/>
      <c r="VSP236" s="173"/>
      <c r="VSQ236" s="173"/>
      <c r="VSR236" s="173"/>
      <c r="VSS236" s="173"/>
      <c r="VST236" s="173"/>
      <c r="VSU236" s="173"/>
      <c r="VSV236" s="173"/>
      <c r="VSW236" s="173"/>
      <c r="VSX236" s="173"/>
      <c r="VSY236" s="173"/>
      <c r="VSZ236" s="173"/>
      <c r="VTA236" s="173"/>
      <c r="VTB236" s="173"/>
      <c r="VTC236" s="173"/>
      <c r="VTD236" s="173"/>
      <c r="VTE236" s="173"/>
      <c r="VTF236" s="173"/>
      <c r="VTG236" s="173"/>
      <c r="VTH236" s="173"/>
      <c r="VTI236" s="173"/>
      <c r="VTJ236" s="173"/>
      <c r="VTK236" s="173"/>
      <c r="VTL236" s="173"/>
      <c r="VTM236" s="173"/>
      <c r="VTN236" s="173"/>
      <c r="VTO236" s="173"/>
      <c r="VTP236" s="173"/>
      <c r="VTQ236" s="173"/>
      <c r="VTR236" s="173"/>
      <c r="VTS236" s="173"/>
      <c r="VTT236" s="173"/>
      <c r="VTU236" s="173"/>
      <c r="VTV236" s="173"/>
      <c r="VTW236" s="173"/>
      <c r="VTX236" s="173"/>
      <c r="VTY236" s="173"/>
      <c r="VTZ236" s="173"/>
      <c r="VUA236" s="173"/>
      <c r="VUB236" s="173"/>
      <c r="VUC236" s="173"/>
      <c r="VUD236" s="173"/>
      <c r="VUE236" s="173"/>
      <c r="VUF236" s="173"/>
      <c r="VUG236" s="173"/>
      <c r="VUH236" s="173"/>
      <c r="VUI236" s="173"/>
      <c r="VUJ236" s="173"/>
      <c r="VUK236" s="173"/>
      <c r="VUL236" s="173"/>
      <c r="VUM236" s="173"/>
      <c r="VUN236" s="173"/>
      <c r="VUO236" s="173"/>
      <c r="VUP236" s="173"/>
      <c r="VUQ236" s="173"/>
      <c r="VUR236" s="173"/>
      <c r="VUS236" s="173"/>
      <c r="VUT236" s="173"/>
      <c r="VUU236" s="173"/>
      <c r="VUV236" s="173"/>
      <c r="VUW236" s="173"/>
      <c r="VUX236" s="173"/>
      <c r="VUY236" s="173"/>
      <c r="VUZ236" s="173"/>
      <c r="VVA236" s="173"/>
      <c r="VVB236" s="173"/>
      <c r="VVC236" s="173"/>
      <c r="VVD236" s="173"/>
      <c r="VVE236" s="173"/>
      <c r="VVF236" s="173"/>
      <c r="VVG236" s="173"/>
      <c r="VVH236" s="173"/>
      <c r="VVI236" s="173"/>
      <c r="VVJ236" s="173"/>
      <c r="VVK236" s="173"/>
      <c r="VVL236" s="173"/>
      <c r="VVM236" s="173"/>
      <c r="VVN236" s="173"/>
      <c r="VVO236" s="173"/>
      <c r="VVP236" s="173"/>
      <c r="VVQ236" s="173"/>
      <c r="VVR236" s="173"/>
      <c r="VVS236" s="173"/>
      <c r="VVT236" s="173"/>
      <c r="VVU236" s="173"/>
      <c r="VVV236" s="173"/>
      <c r="VVW236" s="173"/>
      <c r="VVX236" s="173"/>
      <c r="VVY236" s="173"/>
      <c r="VVZ236" s="173"/>
      <c r="VWA236" s="173"/>
      <c r="VWB236" s="173"/>
      <c r="VWC236" s="173"/>
      <c r="VWD236" s="173"/>
      <c r="VWE236" s="173"/>
      <c r="VWF236" s="173"/>
      <c r="VWG236" s="173"/>
      <c r="VWH236" s="173"/>
      <c r="VWI236" s="173"/>
      <c r="VWJ236" s="173"/>
      <c r="VWK236" s="173"/>
      <c r="VWL236" s="173"/>
      <c r="VWM236" s="173"/>
      <c r="VWN236" s="173"/>
      <c r="VWO236" s="173"/>
      <c r="VWP236" s="173"/>
      <c r="VWQ236" s="173"/>
      <c r="VWR236" s="173"/>
      <c r="VWS236" s="173"/>
      <c r="VWT236" s="173"/>
      <c r="VWU236" s="173"/>
      <c r="VWV236" s="173"/>
      <c r="VWW236" s="173"/>
      <c r="VWX236" s="173"/>
      <c r="VWY236" s="173"/>
      <c r="VWZ236" s="173"/>
      <c r="VXA236" s="173"/>
      <c r="VXB236" s="173"/>
      <c r="VXC236" s="173"/>
      <c r="VXD236" s="173"/>
      <c r="VXE236" s="173"/>
      <c r="VXF236" s="173"/>
      <c r="VXG236" s="173"/>
      <c r="VXH236" s="173"/>
      <c r="VXI236" s="173"/>
      <c r="VXJ236" s="173"/>
      <c r="VXK236" s="173"/>
      <c r="VXL236" s="173"/>
      <c r="VXM236" s="173"/>
      <c r="VXN236" s="173"/>
      <c r="VXO236" s="173"/>
      <c r="VXP236" s="173"/>
      <c r="VXQ236" s="173"/>
      <c r="VXR236" s="173"/>
      <c r="VXS236" s="173"/>
      <c r="VXT236" s="173"/>
      <c r="VXU236" s="173"/>
      <c r="VXV236" s="173"/>
      <c r="VXW236" s="173"/>
      <c r="VXX236" s="173"/>
      <c r="VXY236" s="173"/>
      <c r="VXZ236" s="173"/>
      <c r="VYA236" s="173"/>
      <c r="VYB236" s="173"/>
      <c r="VYC236" s="173"/>
      <c r="VYD236" s="173"/>
      <c r="VYE236" s="173"/>
      <c r="VYF236" s="173"/>
      <c r="VYG236" s="173"/>
      <c r="VYH236" s="173"/>
      <c r="VYI236" s="173"/>
      <c r="VYJ236" s="173"/>
      <c r="VYK236" s="173"/>
      <c r="VYL236" s="173"/>
      <c r="VYM236" s="173"/>
      <c r="VYN236" s="173"/>
      <c r="VYO236" s="173"/>
      <c r="VYP236" s="173"/>
      <c r="VYQ236" s="173"/>
      <c r="VYR236" s="173"/>
      <c r="VYS236" s="173"/>
      <c r="VYT236" s="173"/>
      <c r="VYU236" s="173"/>
      <c r="VYV236" s="173"/>
      <c r="VYW236" s="173"/>
      <c r="VYX236" s="173"/>
      <c r="VYY236" s="173"/>
      <c r="VYZ236" s="173"/>
      <c r="VZA236" s="173"/>
      <c r="VZB236" s="173"/>
      <c r="VZC236" s="173"/>
      <c r="VZD236" s="173"/>
      <c r="VZE236" s="173"/>
      <c r="VZF236" s="173"/>
      <c r="VZG236" s="173"/>
      <c r="VZH236" s="173"/>
      <c r="VZI236" s="173"/>
      <c r="VZJ236" s="173"/>
      <c r="VZK236" s="173"/>
      <c r="VZL236" s="173"/>
      <c r="VZM236" s="173"/>
      <c r="VZN236" s="173"/>
      <c r="VZO236" s="173"/>
      <c r="VZP236" s="173"/>
      <c r="VZQ236" s="173"/>
      <c r="VZR236" s="173"/>
      <c r="VZS236" s="173"/>
      <c r="VZT236" s="173"/>
      <c r="VZU236" s="173"/>
      <c r="VZV236" s="173"/>
      <c r="VZW236" s="173"/>
      <c r="VZX236" s="173"/>
      <c r="VZY236" s="173"/>
      <c r="VZZ236" s="173"/>
      <c r="WAA236" s="173"/>
      <c r="WAB236" s="173"/>
      <c r="WAC236" s="173"/>
      <c r="WAD236" s="173"/>
      <c r="WAE236" s="173"/>
      <c r="WAF236" s="173"/>
      <c r="WAG236" s="173"/>
      <c r="WAH236" s="173"/>
      <c r="WAI236" s="173"/>
      <c r="WAJ236" s="173"/>
      <c r="WAK236" s="173"/>
      <c r="WAL236" s="173"/>
      <c r="WAM236" s="173"/>
      <c r="WAN236" s="173"/>
      <c r="WAO236" s="173"/>
      <c r="WAP236" s="173"/>
      <c r="WAQ236" s="173"/>
      <c r="WAR236" s="173"/>
      <c r="WAS236" s="173"/>
      <c r="WAT236" s="173"/>
      <c r="WAU236" s="173"/>
      <c r="WAV236" s="173"/>
      <c r="WAW236" s="173"/>
      <c r="WAX236" s="173"/>
      <c r="WAY236" s="173"/>
      <c r="WAZ236" s="173"/>
      <c r="WBA236" s="173"/>
      <c r="WBB236" s="173"/>
      <c r="WBC236" s="173"/>
      <c r="WBD236" s="173"/>
      <c r="WBE236" s="173"/>
      <c r="WBF236" s="173"/>
      <c r="WBG236" s="173"/>
      <c r="WBH236" s="173"/>
      <c r="WBI236" s="173"/>
      <c r="WBJ236" s="173"/>
      <c r="WBK236" s="173"/>
      <c r="WBL236" s="173"/>
      <c r="WBM236" s="173"/>
      <c r="WBN236" s="173"/>
      <c r="WBO236" s="173"/>
      <c r="WBP236" s="173"/>
      <c r="WBQ236" s="173"/>
      <c r="WBR236" s="173"/>
      <c r="WBS236" s="173"/>
      <c r="WBT236" s="173"/>
      <c r="WBU236" s="173"/>
      <c r="WBV236" s="173"/>
      <c r="WBW236" s="173"/>
      <c r="WBX236" s="173"/>
      <c r="WBY236" s="173"/>
      <c r="WBZ236" s="173"/>
      <c r="WCA236" s="173"/>
      <c r="WCB236" s="173"/>
      <c r="WCC236" s="173"/>
      <c r="WCD236" s="173"/>
      <c r="WCE236" s="173"/>
      <c r="WCF236" s="173"/>
      <c r="WCG236" s="173"/>
      <c r="WCH236" s="173"/>
      <c r="WCI236" s="173"/>
      <c r="WCJ236" s="173"/>
      <c r="WCK236" s="173"/>
      <c r="WCL236" s="173"/>
      <c r="WCM236" s="173"/>
      <c r="WCN236" s="173"/>
      <c r="WCO236" s="173"/>
      <c r="WCP236" s="173"/>
      <c r="WCQ236" s="173"/>
      <c r="WCR236" s="173"/>
      <c r="WCS236" s="173"/>
      <c r="WCT236" s="173"/>
      <c r="WCU236" s="173"/>
      <c r="WCV236" s="173"/>
      <c r="WCW236" s="173"/>
      <c r="WCX236" s="173"/>
      <c r="WCY236" s="173"/>
      <c r="WCZ236" s="173"/>
      <c r="WDA236" s="173"/>
      <c r="WDB236" s="173"/>
      <c r="WDC236" s="173"/>
      <c r="WDD236" s="173"/>
      <c r="WDE236" s="173"/>
      <c r="WDF236" s="173"/>
      <c r="WDG236" s="173"/>
      <c r="WDH236" s="173"/>
      <c r="WDI236" s="173"/>
      <c r="WDJ236" s="173"/>
      <c r="WDK236" s="173"/>
      <c r="WDL236" s="173"/>
      <c r="WDM236" s="173"/>
      <c r="WDN236" s="173"/>
      <c r="WDO236" s="173"/>
      <c r="WDP236" s="173"/>
      <c r="WDQ236" s="173"/>
      <c r="WDR236" s="173"/>
      <c r="WDS236" s="173"/>
      <c r="WDT236" s="173"/>
      <c r="WDU236" s="173"/>
      <c r="WDV236" s="173"/>
      <c r="WDW236" s="173"/>
      <c r="WDX236" s="173"/>
      <c r="WDY236" s="173"/>
      <c r="WDZ236" s="173"/>
      <c r="WEA236" s="173"/>
      <c r="WEB236" s="173"/>
      <c r="WEC236" s="173"/>
      <c r="WED236" s="173"/>
      <c r="WEE236" s="173"/>
      <c r="WEF236" s="173"/>
      <c r="WEG236" s="173"/>
      <c r="WEH236" s="173"/>
      <c r="WEI236" s="173"/>
      <c r="WEJ236" s="173"/>
      <c r="WEK236" s="173"/>
      <c r="WEL236" s="173"/>
      <c r="WEM236" s="173"/>
      <c r="WEN236" s="173"/>
      <c r="WEO236" s="173"/>
      <c r="WEP236" s="173"/>
      <c r="WEQ236" s="173"/>
      <c r="WER236" s="173"/>
      <c r="WES236" s="173"/>
      <c r="WET236" s="173"/>
      <c r="WEU236" s="173"/>
      <c r="WEV236" s="173"/>
      <c r="WEW236" s="173"/>
      <c r="WEX236" s="173"/>
      <c r="WEY236" s="173"/>
      <c r="WEZ236" s="173"/>
      <c r="WFA236" s="173"/>
      <c r="WFB236" s="173"/>
      <c r="WFC236" s="173"/>
      <c r="WFD236" s="173"/>
      <c r="WFE236" s="173"/>
      <c r="WFF236" s="173"/>
      <c r="WFG236" s="173"/>
      <c r="WFH236" s="173"/>
      <c r="WFI236" s="173"/>
      <c r="WFJ236" s="173"/>
      <c r="WFK236" s="173"/>
      <c r="WFL236" s="173"/>
      <c r="WFM236" s="173"/>
      <c r="WFN236" s="173"/>
      <c r="WFO236" s="173"/>
      <c r="WFP236" s="173"/>
      <c r="WFQ236" s="173"/>
      <c r="WFR236" s="173"/>
      <c r="WFS236" s="173"/>
      <c r="WFT236" s="173"/>
      <c r="WFU236" s="173"/>
      <c r="WFV236" s="173"/>
      <c r="WFW236" s="173"/>
      <c r="WFX236" s="173"/>
      <c r="WFY236" s="173"/>
      <c r="WFZ236" s="173"/>
      <c r="WGA236" s="173"/>
      <c r="WGB236" s="173"/>
      <c r="WGC236" s="173"/>
      <c r="WGD236" s="173"/>
      <c r="WGE236" s="173"/>
      <c r="WGF236" s="173"/>
      <c r="WGG236" s="173"/>
      <c r="WGH236" s="173"/>
      <c r="WGI236" s="173"/>
      <c r="WGJ236" s="173"/>
      <c r="WGK236" s="173"/>
      <c r="WGL236" s="173"/>
      <c r="WGM236" s="173"/>
      <c r="WGN236" s="173"/>
      <c r="WGO236" s="173"/>
      <c r="WGP236" s="173"/>
      <c r="WGQ236" s="173"/>
      <c r="WGR236" s="173"/>
      <c r="WGS236" s="173"/>
      <c r="WGT236" s="173"/>
      <c r="WGU236" s="173"/>
      <c r="WGV236" s="173"/>
      <c r="WGW236" s="173"/>
      <c r="WGX236" s="173"/>
      <c r="WGY236" s="173"/>
      <c r="WGZ236" s="173"/>
      <c r="WHA236" s="173"/>
      <c r="WHB236" s="173"/>
      <c r="WHC236" s="173"/>
      <c r="WHD236" s="173"/>
      <c r="WHE236" s="173"/>
      <c r="WHF236" s="173"/>
      <c r="WHG236" s="173"/>
      <c r="WHH236" s="173"/>
      <c r="WHI236" s="173"/>
      <c r="WHJ236" s="173"/>
      <c r="WHK236" s="173"/>
      <c r="WHL236" s="173"/>
      <c r="WHM236" s="173"/>
      <c r="WHN236" s="173"/>
      <c r="WHO236" s="173"/>
      <c r="WHP236" s="173"/>
      <c r="WHQ236" s="173"/>
      <c r="WHR236" s="173"/>
      <c r="WHS236" s="173"/>
      <c r="WHT236" s="173"/>
      <c r="WHU236" s="173"/>
      <c r="WHV236" s="173"/>
      <c r="WHW236" s="173"/>
      <c r="WHX236" s="173"/>
      <c r="WHY236" s="173"/>
      <c r="WHZ236" s="173"/>
      <c r="WIA236" s="173"/>
      <c r="WIB236" s="173"/>
      <c r="WIC236" s="173"/>
      <c r="WID236" s="173"/>
      <c r="WIE236" s="173"/>
      <c r="WIF236" s="173"/>
      <c r="WIG236" s="173"/>
      <c r="WIH236" s="173"/>
      <c r="WII236" s="173"/>
      <c r="WIJ236" s="173"/>
      <c r="WIK236" s="173"/>
      <c r="WIL236" s="173"/>
      <c r="WIM236" s="173"/>
      <c r="WIN236" s="173"/>
      <c r="WIO236" s="173"/>
      <c r="WIP236" s="173"/>
      <c r="WIQ236" s="173"/>
      <c r="WIR236" s="173"/>
      <c r="WIS236" s="173"/>
      <c r="WIT236" s="173"/>
      <c r="WIU236" s="173"/>
      <c r="WIV236" s="173"/>
      <c r="WIW236" s="173"/>
      <c r="WIX236" s="173"/>
      <c r="WIY236" s="173"/>
      <c r="WIZ236" s="173"/>
      <c r="WJA236" s="173"/>
      <c r="WJB236" s="173"/>
      <c r="WJC236" s="173"/>
      <c r="WJD236" s="173"/>
      <c r="WJE236" s="173"/>
      <c r="WJF236" s="173"/>
      <c r="WJG236" s="173"/>
      <c r="WJH236" s="173"/>
      <c r="WJI236" s="173"/>
      <c r="WJJ236" s="173"/>
      <c r="WJK236" s="173"/>
      <c r="WJL236" s="173"/>
      <c r="WJM236" s="173"/>
      <c r="WJN236" s="173"/>
      <c r="WJO236" s="173"/>
      <c r="WJP236" s="173"/>
      <c r="WJQ236" s="173"/>
      <c r="WJR236" s="173"/>
      <c r="WJS236" s="173"/>
      <c r="WJT236" s="173"/>
      <c r="WJU236" s="173"/>
      <c r="WJV236" s="173"/>
      <c r="WJW236" s="173"/>
      <c r="WJX236" s="173"/>
      <c r="WJY236" s="173"/>
      <c r="WJZ236" s="173"/>
      <c r="WKA236" s="173"/>
      <c r="WKB236" s="173"/>
      <c r="WKC236" s="173"/>
      <c r="WKD236" s="173"/>
      <c r="WKE236" s="173"/>
      <c r="WKF236" s="173"/>
      <c r="WKG236" s="173"/>
      <c r="WKH236" s="173"/>
      <c r="WKI236" s="173"/>
      <c r="WKJ236" s="173"/>
      <c r="WKK236" s="173"/>
      <c r="WKL236" s="173"/>
      <c r="WKM236" s="173"/>
      <c r="WKN236" s="173"/>
      <c r="WKO236" s="173"/>
      <c r="WKP236" s="173"/>
      <c r="WKQ236" s="173"/>
      <c r="WKR236" s="173"/>
      <c r="WKS236" s="173"/>
      <c r="WKT236" s="173"/>
      <c r="WKU236" s="173"/>
      <c r="WKV236" s="173"/>
      <c r="WKW236" s="173"/>
      <c r="WKX236" s="173"/>
      <c r="WKY236" s="173"/>
      <c r="WKZ236" s="173"/>
      <c r="WLA236" s="173"/>
      <c r="WLB236" s="173"/>
      <c r="WLC236" s="173"/>
      <c r="WLD236" s="173"/>
      <c r="WLE236" s="173"/>
      <c r="WLF236" s="173"/>
      <c r="WLG236" s="173"/>
      <c r="WLH236" s="173"/>
      <c r="WLI236" s="173"/>
      <c r="WLJ236" s="173"/>
      <c r="WLK236" s="173"/>
      <c r="WLL236" s="173"/>
      <c r="WLM236" s="173"/>
      <c r="WLN236" s="173"/>
      <c r="WLO236" s="173"/>
      <c r="WLP236" s="173"/>
      <c r="WLQ236" s="173"/>
      <c r="WLR236" s="173"/>
      <c r="WLS236" s="173"/>
      <c r="WLT236" s="173"/>
      <c r="WLU236" s="173"/>
      <c r="WLV236" s="173"/>
      <c r="WLW236" s="173"/>
      <c r="WLX236" s="173"/>
      <c r="WLY236" s="173"/>
      <c r="WLZ236" s="173"/>
      <c r="WMA236" s="173"/>
      <c r="WMB236" s="173"/>
      <c r="WMC236" s="173"/>
      <c r="WMD236" s="173"/>
      <c r="WME236" s="173"/>
      <c r="WMF236" s="173"/>
      <c r="WMG236" s="173"/>
      <c r="WMH236" s="173"/>
      <c r="WMI236" s="173"/>
      <c r="WMJ236" s="173"/>
      <c r="WMK236" s="173"/>
      <c r="WML236" s="173"/>
      <c r="WMM236" s="173"/>
      <c r="WMN236" s="173"/>
      <c r="WMO236" s="173"/>
      <c r="WMP236" s="173"/>
      <c r="WMQ236" s="173"/>
      <c r="WMR236" s="173"/>
      <c r="WMS236" s="173"/>
      <c r="WMT236" s="173"/>
      <c r="WMU236" s="173"/>
      <c r="WMV236" s="173"/>
      <c r="WMW236" s="173"/>
      <c r="WMX236" s="173"/>
      <c r="WMY236" s="173"/>
      <c r="WMZ236" s="173"/>
      <c r="WNA236" s="173"/>
      <c r="WNB236" s="173"/>
      <c r="WNC236" s="173"/>
      <c r="WND236" s="173"/>
      <c r="WNE236" s="173"/>
      <c r="WNF236" s="173"/>
      <c r="WNG236" s="173"/>
      <c r="WNH236" s="173"/>
      <c r="WNI236" s="173"/>
      <c r="WNJ236" s="173"/>
      <c r="WNK236" s="173"/>
      <c r="WNL236" s="173"/>
      <c r="WNM236" s="173"/>
      <c r="WNN236" s="173"/>
      <c r="WNO236" s="173"/>
      <c r="WNP236" s="173"/>
      <c r="WNQ236" s="173"/>
      <c r="WNR236" s="173"/>
      <c r="WNS236" s="173"/>
      <c r="WNT236" s="173"/>
      <c r="WNU236" s="173"/>
      <c r="WNV236" s="173"/>
      <c r="WNW236" s="173"/>
      <c r="WNX236" s="173"/>
      <c r="WNY236" s="173"/>
      <c r="WNZ236" s="173"/>
      <c r="WOA236" s="173"/>
      <c r="WOB236" s="173"/>
      <c r="WOC236" s="173"/>
      <c r="WOD236" s="173"/>
      <c r="WOE236" s="173"/>
      <c r="WOF236" s="173"/>
      <c r="WOG236" s="173"/>
      <c r="WOH236" s="173"/>
      <c r="WOI236" s="173"/>
      <c r="WOJ236" s="173"/>
      <c r="WOK236" s="173"/>
      <c r="WOL236" s="173"/>
      <c r="WOM236" s="173"/>
      <c r="WON236" s="173"/>
      <c r="WOO236" s="173"/>
      <c r="WOP236" s="173"/>
      <c r="WOQ236" s="173"/>
      <c r="WOR236" s="173"/>
      <c r="WOS236" s="173"/>
      <c r="WOT236" s="173"/>
      <c r="WOU236" s="173"/>
      <c r="WOV236" s="173"/>
      <c r="WOW236" s="173"/>
      <c r="WOX236" s="173"/>
      <c r="WOY236" s="173"/>
      <c r="WOZ236" s="173"/>
      <c r="WPA236" s="173"/>
      <c r="WPB236" s="173"/>
      <c r="WPC236" s="173"/>
      <c r="WPD236" s="173"/>
      <c r="WPE236" s="173"/>
      <c r="WPF236" s="173"/>
      <c r="WPG236" s="173"/>
      <c r="WPH236" s="173"/>
      <c r="WPI236" s="173"/>
      <c r="WPJ236" s="173"/>
      <c r="WPK236" s="173"/>
      <c r="WPL236" s="173"/>
      <c r="WPM236" s="173"/>
      <c r="WPN236" s="173"/>
      <c r="WPO236" s="173"/>
      <c r="WPP236" s="173"/>
      <c r="WPQ236" s="173"/>
      <c r="WPR236" s="173"/>
      <c r="WPS236" s="173"/>
      <c r="WPT236" s="173"/>
      <c r="WPU236" s="173"/>
      <c r="WPV236" s="173"/>
      <c r="WPW236" s="173"/>
      <c r="WPX236" s="173"/>
      <c r="WPY236" s="173"/>
      <c r="WPZ236" s="173"/>
      <c r="WQA236" s="173"/>
      <c r="WQB236" s="173"/>
      <c r="WQC236" s="173"/>
      <c r="WQD236" s="173"/>
      <c r="WQE236" s="173"/>
      <c r="WQF236" s="173"/>
      <c r="WQG236" s="173"/>
      <c r="WQH236" s="173"/>
      <c r="WQI236" s="173"/>
      <c r="WQJ236" s="173"/>
      <c r="WQK236" s="173"/>
      <c r="WQL236" s="173"/>
      <c r="WQM236" s="173"/>
      <c r="WQN236" s="173"/>
      <c r="WQO236" s="173"/>
      <c r="WQP236" s="173"/>
      <c r="WQQ236" s="173"/>
      <c r="WQR236" s="173"/>
      <c r="WQS236" s="173"/>
      <c r="WQT236" s="173"/>
      <c r="WQU236" s="173"/>
      <c r="WQV236" s="173"/>
      <c r="WQW236" s="173"/>
      <c r="WQX236" s="173"/>
      <c r="WQY236" s="173"/>
      <c r="WQZ236" s="173"/>
      <c r="WRA236" s="173"/>
      <c r="WRB236" s="173"/>
      <c r="WRC236" s="173"/>
      <c r="WRD236" s="173"/>
      <c r="WRE236" s="173"/>
      <c r="WRF236" s="173"/>
      <c r="WRG236" s="173"/>
      <c r="WRH236" s="173"/>
      <c r="WRI236" s="173"/>
      <c r="WRJ236" s="173"/>
      <c r="WRK236" s="173"/>
      <c r="WRL236" s="173"/>
      <c r="WRM236" s="173"/>
      <c r="WRN236" s="173"/>
      <c r="WRO236" s="173"/>
      <c r="WRP236" s="173"/>
      <c r="WRQ236" s="173"/>
      <c r="WRR236" s="173"/>
      <c r="WRS236" s="173"/>
      <c r="WRT236" s="173"/>
      <c r="WRU236" s="173"/>
      <c r="WRV236" s="173"/>
      <c r="WRW236" s="173"/>
      <c r="WRX236" s="173"/>
      <c r="WRY236" s="173"/>
      <c r="WRZ236" s="173"/>
      <c r="WSA236" s="173"/>
      <c r="WSB236" s="173"/>
      <c r="WSC236" s="173"/>
      <c r="WSD236" s="173"/>
      <c r="WSE236" s="173"/>
      <c r="WSF236" s="173"/>
      <c r="WSG236" s="173"/>
      <c r="WSH236" s="173"/>
      <c r="WSI236" s="173"/>
      <c r="WSJ236" s="173"/>
      <c r="WSK236" s="173"/>
      <c r="WSL236" s="173"/>
      <c r="WSM236" s="173"/>
      <c r="WSN236" s="173"/>
      <c r="WSO236" s="173"/>
      <c r="WSP236" s="173"/>
      <c r="WSQ236" s="173"/>
      <c r="WSR236" s="173"/>
      <c r="WSS236" s="173"/>
      <c r="WST236" s="173"/>
      <c r="WSU236" s="173"/>
      <c r="WSV236" s="173"/>
      <c r="WSW236" s="173"/>
      <c r="WSX236" s="173"/>
      <c r="WSY236" s="173"/>
      <c r="WSZ236" s="173"/>
      <c r="WTA236" s="173"/>
      <c r="WTB236" s="173"/>
      <c r="WTC236" s="173"/>
      <c r="WTD236" s="173"/>
      <c r="WTE236" s="173"/>
      <c r="WTF236" s="173"/>
      <c r="WTG236" s="173"/>
      <c r="WTH236" s="173"/>
      <c r="WTI236" s="173"/>
      <c r="WTJ236" s="173"/>
      <c r="WTK236" s="173"/>
      <c r="WTL236" s="173"/>
      <c r="WTM236" s="173"/>
      <c r="WTN236" s="173"/>
      <c r="WTO236" s="173"/>
      <c r="WTP236" s="173"/>
      <c r="WTQ236" s="173"/>
      <c r="WTR236" s="173"/>
      <c r="WTS236" s="173"/>
      <c r="WTT236" s="173"/>
      <c r="WTU236" s="173"/>
      <c r="WTV236" s="173"/>
      <c r="WTW236" s="173"/>
      <c r="WTX236" s="173"/>
      <c r="WTY236" s="173"/>
      <c r="WTZ236" s="173"/>
      <c r="WUA236" s="173"/>
      <c r="WUB236" s="173"/>
      <c r="WUC236" s="173"/>
      <c r="WUD236" s="173"/>
      <c r="WUE236" s="173"/>
      <c r="WUF236" s="173"/>
      <c r="WUG236" s="173"/>
      <c r="WUH236" s="173"/>
      <c r="WUI236" s="173"/>
      <c r="WUJ236" s="173"/>
      <c r="WUK236" s="173"/>
      <c r="WUL236" s="173"/>
      <c r="WUM236" s="173"/>
      <c r="WUN236" s="173"/>
      <c r="WUO236" s="173"/>
      <c r="WUP236" s="173"/>
      <c r="WUQ236" s="173"/>
      <c r="WUR236" s="173"/>
      <c r="WUS236" s="173"/>
      <c r="WUT236" s="173"/>
      <c r="WUU236" s="173"/>
      <c r="WUV236" s="173"/>
      <c r="WUW236" s="173"/>
      <c r="WUX236" s="173"/>
      <c r="WUY236" s="173"/>
      <c r="WUZ236" s="173"/>
      <c r="WVA236" s="173"/>
      <c r="WVB236" s="173"/>
      <c r="WVC236" s="173"/>
      <c r="WVD236" s="173"/>
      <c r="WVE236" s="173"/>
      <c r="WVF236" s="173"/>
      <c r="WVG236" s="173"/>
      <c r="WVH236" s="173"/>
      <c r="WVI236" s="173"/>
      <c r="WVJ236" s="173"/>
      <c r="WVK236" s="173"/>
      <c r="WVL236" s="173"/>
      <c r="WVM236" s="173"/>
      <c r="WVN236" s="173"/>
      <c r="WVO236" s="173"/>
      <c r="WVP236" s="173"/>
      <c r="WVQ236" s="173"/>
      <c r="WVR236" s="173"/>
      <c r="WVS236" s="173"/>
      <c r="WVT236" s="173"/>
      <c r="WVU236" s="173"/>
      <c r="WVV236" s="173"/>
      <c r="WVW236" s="173"/>
      <c r="WVX236" s="173"/>
      <c r="WVY236" s="173"/>
      <c r="WVZ236" s="173"/>
      <c r="WWA236" s="173"/>
      <c r="WWB236" s="173"/>
      <c r="WWC236" s="173"/>
      <c r="WWD236" s="173"/>
      <c r="WWE236" s="173"/>
      <c r="WWF236" s="173"/>
      <c r="WWG236" s="173"/>
      <c r="WWH236" s="173"/>
      <c r="WWI236" s="173"/>
      <c r="WWJ236" s="173"/>
      <c r="WWK236" s="173"/>
      <c r="WWL236" s="173"/>
      <c r="WWM236" s="173"/>
      <c r="WWN236" s="173"/>
      <c r="WWO236" s="173"/>
      <c r="WWP236" s="173"/>
      <c r="WWQ236" s="173"/>
      <c r="WWR236" s="173"/>
      <c r="WWS236" s="173"/>
      <c r="WWT236" s="173"/>
      <c r="WWU236" s="173"/>
      <c r="WWV236" s="173"/>
      <c r="WWW236" s="173"/>
      <c r="WWX236" s="173"/>
      <c r="WWY236" s="173"/>
      <c r="WWZ236" s="173"/>
      <c r="WXA236" s="173"/>
      <c r="WXB236" s="173"/>
      <c r="WXC236" s="173"/>
      <c r="WXD236" s="173"/>
      <c r="WXE236" s="173"/>
      <c r="WXF236" s="173"/>
      <c r="WXG236" s="173"/>
      <c r="WXH236" s="173"/>
      <c r="WXI236" s="173"/>
      <c r="WXJ236" s="173"/>
      <c r="WXK236" s="173"/>
      <c r="WXL236" s="173"/>
      <c r="WXM236" s="173"/>
      <c r="WXN236" s="173"/>
      <c r="WXO236" s="173"/>
      <c r="WXP236" s="173"/>
      <c r="WXQ236" s="173"/>
      <c r="WXR236" s="173"/>
      <c r="WXS236" s="173"/>
      <c r="WXT236" s="173"/>
      <c r="WXU236" s="173"/>
      <c r="WXV236" s="173"/>
      <c r="WXW236" s="173"/>
      <c r="WXX236" s="173"/>
      <c r="WXY236" s="173"/>
      <c r="WXZ236" s="173"/>
      <c r="WYA236" s="173"/>
      <c r="WYB236" s="173"/>
      <c r="WYC236" s="173"/>
      <c r="WYD236" s="173"/>
      <c r="WYE236" s="173"/>
      <c r="WYF236" s="173"/>
      <c r="WYG236" s="173"/>
      <c r="WYH236" s="173"/>
      <c r="WYI236" s="173"/>
      <c r="WYJ236" s="173"/>
      <c r="WYK236" s="173"/>
      <c r="WYL236" s="173"/>
      <c r="WYM236" s="173"/>
      <c r="WYN236" s="173"/>
      <c r="WYO236" s="173"/>
      <c r="WYP236" s="173"/>
      <c r="WYQ236" s="173"/>
      <c r="WYR236" s="173"/>
      <c r="WYS236" s="173"/>
      <c r="WYT236" s="173"/>
      <c r="WYU236" s="173"/>
      <c r="WYV236" s="173"/>
      <c r="WYW236" s="173"/>
      <c r="WYX236" s="173"/>
      <c r="WYY236" s="173"/>
      <c r="WYZ236" s="173"/>
      <c r="WZA236" s="173"/>
      <c r="WZB236" s="173"/>
      <c r="WZC236" s="173"/>
      <c r="WZD236" s="173"/>
      <c r="WZE236" s="173"/>
      <c r="WZF236" s="173"/>
      <c r="WZG236" s="173"/>
      <c r="WZH236" s="173"/>
      <c r="WZI236" s="173"/>
      <c r="WZJ236" s="173"/>
      <c r="WZK236" s="173"/>
      <c r="WZL236" s="173"/>
      <c r="WZM236" s="173"/>
      <c r="WZN236" s="173"/>
      <c r="WZO236" s="173"/>
      <c r="WZP236" s="173"/>
      <c r="WZQ236" s="173"/>
      <c r="WZR236" s="173"/>
      <c r="WZS236" s="173"/>
      <c r="WZT236" s="173"/>
      <c r="WZU236" s="173"/>
      <c r="WZV236" s="173"/>
      <c r="WZW236" s="173"/>
      <c r="WZX236" s="173"/>
      <c r="WZY236" s="173"/>
      <c r="WZZ236" s="173"/>
      <c r="XAA236" s="173"/>
      <c r="XAB236" s="173"/>
      <c r="XAC236" s="173"/>
      <c r="XAD236" s="173"/>
      <c r="XAE236" s="173"/>
      <c r="XAF236" s="173"/>
      <c r="XAG236" s="173"/>
      <c r="XAH236" s="173"/>
      <c r="XAI236" s="173"/>
      <c r="XAJ236" s="173"/>
      <c r="XAK236" s="173"/>
      <c r="XAL236" s="173"/>
      <c r="XAM236" s="173"/>
      <c r="XAN236" s="173"/>
      <c r="XAO236" s="173"/>
      <c r="XAP236" s="173"/>
      <c r="XAQ236" s="173"/>
      <c r="XAR236" s="173"/>
      <c r="XAS236" s="173"/>
      <c r="XAT236" s="173"/>
      <c r="XAU236" s="173"/>
      <c r="XAV236" s="173"/>
      <c r="XAW236" s="173"/>
      <c r="XAX236" s="173"/>
      <c r="XAY236" s="173"/>
      <c r="XAZ236" s="173"/>
      <c r="XBA236" s="173"/>
      <c r="XBB236" s="173"/>
      <c r="XBC236" s="173"/>
      <c r="XBD236" s="173"/>
      <c r="XBE236" s="173"/>
      <c r="XBF236" s="173"/>
      <c r="XBG236" s="173"/>
      <c r="XBH236" s="173"/>
      <c r="XBI236" s="173"/>
      <c r="XBJ236" s="173"/>
      <c r="XBK236" s="173"/>
      <c r="XBL236" s="173"/>
      <c r="XBM236" s="173"/>
      <c r="XBN236" s="173"/>
      <c r="XBO236" s="173"/>
      <c r="XBP236" s="173"/>
      <c r="XBQ236" s="173"/>
      <c r="XBR236" s="173"/>
      <c r="XBS236" s="173"/>
      <c r="XBT236" s="173"/>
      <c r="XBU236" s="173"/>
      <c r="XBV236" s="173"/>
      <c r="XBW236" s="173"/>
      <c r="XBX236" s="173"/>
      <c r="XBY236" s="173"/>
      <c r="XBZ236" s="173"/>
      <c r="XCA236" s="173"/>
      <c r="XCB236" s="173"/>
      <c r="XCC236" s="173"/>
      <c r="XCD236" s="173"/>
      <c r="XCE236" s="173"/>
      <c r="XCF236" s="173"/>
      <c r="XCG236" s="173"/>
      <c r="XCH236" s="173"/>
      <c r="XCI236" s="173"/>
      <c r="XCJ236" s="173"/>
      <c r="XCK236" s="173"/>
      <c r="XCL236" s="173"/>
      <c r="XCM236" s="173"/>
      <c r="XCN236" s="173"/>
      <c r="XCO236" s="173"/>
      <c r="XCP236" s="173"/>
      <c r="XCQ236" s="173"/>
      <c r="XCR236" s="173"/>
      <c r="XCS236" s="173"/>
      <c r="XCT236" s="173"/>
      <c r="XCU236" s="173"/>
      <c r="XCV236" s="173"/>
      <c r="XCW236" s="173"/>
      <c r="XCX236" s="173"/>
      <c r="XCY236" s="173"/>
      <c r="XCZ236" s="173"/>
      <c r="XDA236" s="173"/>
      <c r="XDB236" s="173"/>
      <c r="XDC236" s="173"/>
      <c r="XDD236" s="173"/>
      <c r="XDE236" s="173"/>
      <c r="XDF236" s="173"/>
      <c r="XDG236" s="173"/>
      <c r="XDH236" s="173"/>
      <c r="XDI236" s="173"/>
      <c r="XDJ236" s="173"/>
      <c r="XDK236" s="173"/>
      <c r="XDL236" s="173"/>
      <c r="XDM236" s="173"/>
      <c r="XDN236" s="173"/>
      <c r="XDO236" s="173"/>
      <c r="XDP236" s="173"/>
      <c r="XDQ236" s="173"/>
      <c r="XDR236" s="173"/>
      <c r="XDS236" s="173"/>
      <c r="XDT236" s="173"/>
      <c r="XDU236" s="173"/>
      <c r="XDV236" s="173"/>
      <c r="XDW236" s="173"/>
      <c r="XDX236" s="173"/>
      <c r="XDY236" s="173"/>
      <c r="XDZ236" s="173"/>
      <c r="XEA236" s="173"/>
      <c r="XEB236" s="173"/>
      <c r="XEC236" s="173"/>
      <c r="XED236" s="173"/>
      <c r="XEE236" s="173"/>
      <c r="XEF236" s="173"/>
      <c r="XEG236" s="173"/>
      <c r="XEH236" s="173"/>
      <c r="XEI236" s="173"/>
      <c r="XEJ236" s="173"/>
      <c r="XEK236" s="173"/>
      <c r="XEL236" s="173"/>
      <c r="XEM236" s="173"/>
      <c r="XEN236" s="173"/>
      <c r="XEO236" s="173"/>
      <c r="XEP236" s="173"/>
      <c r="XEQ236" s="173"/>
      <c r="XER236" s="173"/>
      <c r="XES236" s="173"/>
      <c r="XET236" s="173"/>
      <c r="XEU236" s="173"/>
      <c r="XEV236" s="173"/>
      <c r="XEW236" s="173"/>
      <c r="XEX236" s="173"/>
      <c r="XEY236" s="173"/>
      <c r="XEZ236" s="173"/>
      <c r="XFA236" s="173"/>
      <c r="XFB236" s="173"/>
      <c r="XFC236" s="173"/>
      <c r="XFD236" s="173"/>
    </row>
    <row r="237" spans="1:16384" s="3" customFormat="1" x14ac:dyDescent="0.25">
      <c r="C237" s="3" t="s">
        <v>175</v>
      </c>
      <c r="D237" s="49"/>
      <c r="E237"/>
      <c r="F237" s="173" t="s">
        <v>324</v>
      </c>
      <c r="G237" s="173"/>
      <c r="H237" s="173"/>
      <c r="I237" s="173"/>
      <c r="J237" s="173"/>
      <c r="K237" s="173"/>
      <c r="L237" s="17"/>
      <c r="M237" s="17"/>
      <c r="N237" s="49"/>
      <c r="O237" s="173"/>
      <c r="P237"/>
      <c r="Q237" s="190"/>
      <c r="R237" s="173"/>
      <c r="S237" s="173"/>
      <c r="T237" s="173"/>
      <c r="U237" s="173"/>
      <c r="V237" s="173"/>
      <c r="W237" s="173"/>
      <c r="X237" s="173"/>
      <c r="Y237" s="173"/>
      <c r="Z237" s="173"/>
      <c r="AA237" s="173"/>
      <c r="AB237" s="173"/>
      <c r="AC237" s="173"/>
      <c r="AD237" s="173"/>
      <c r="AE237" s="173"/>
      <c r="AF237" s="173"/>
      <c r="AG237" s="173"/>
      <c r="AH237" s="173"/>
      <c r="AI237" s="173"/>
      <c r="AJ237" s="173"/>
      <c r="AK237" s="173"/>
      <c r="AL237" s="173"/>
      <c r="AM237" s="173"/>
      <c r="AN237" s="173"/>
      <c r="AO237" s="173"/>
      <c r="AP237" s="173"/>
      <c r="AQ237" s="173"/>
      <c r="AR237" s="173"/>
      <c r="AS237" s="173"/>
      <c r="AT237" s="173"/>
      <c r="AU237" s="173"/>
      <c r="AV237" s="173"/>
      <c r="AW237" s="173"/>
      <c r="AX237" s="173"/>
      <c r="AY237" s="173"/>
      <c r="AZ237" s="173"/>
      <c r="BA237" s="173"/>
      <c r="BB237" s="173"/>
      <c r="BC237" s="173"/>
      <c r="BD237" s="173"/>
      <c r="BE237" s="173"/>
      <c r="BF237" s="173"/>
      <c r="BG237" s="173"/>
      <c r="BH237" s="173"/>
      <c r="BI237" s="173"/>
      <c r="BJ237" s="173"/>
      <c r="BK237" s="173"/>
      <c r="BL237" s="173"/>
      <c r="BM237" s="173"/>
      <c r="BN237" s="173"/>
      <c r="BO237" s="173"/>
      <c r="BP237" s="173"/>
      <c r="BQ237" s="173"/>
      <c r="BR237" s="173"/>
      <c r="BS237" s="173"/>
      <c r="BT237" s="173"/>
      <c r="BU237" s="173"/>
      <c r="BV237" s="173"/>
      <c r="BW237" s="173"/>
      <c r="BX237" s="173"/>
      <c r="BY237" s="173"/>
      <c r="BZ237" s="173"/>
      <c r="CA237" s="173"/>
      <c r="CB237" s="173"/>
      <c r="CC237" s="173"/>
      <c r="CD237" s="173"/>
      <c r="CE237" s="173"/>
      <c r="CF237" s="173"/>
      <c r="CG237" s="173"/>
      <c r="CH237" s="173"/>
      <c r="CI237" s="173"/>
      <c r="CJ237" s="173"/>
      <c r="CK237" s="173"/>
      <c r="CL237" s="173"/>
      <c r="CM237" s="173"/>
      <c r="CN237" s="173"/>
      <c r="CO237" s="173"/>
      <c r="CP237" s="173"/>
      <c r="CQ237" s="173"/>
      <c r="CR237" s="173"/>
      <c r="CS237" s="173"/>
      <c r="CT237" s="173"/>
      <c r="CU237" s="173"/>
      <c r="CV237" s="173"/>
      <c r="CW237" s="173"/>
      <c r="CX237" s="173"/>
      <c r="CY237" s="173"/>
      <c r="CZ237" s="173"/>
      <c r="DA237" s="173"/>
      <c r="DB237" s="173"/>
      <c r="DC237" s="173"/>
      <c r="DD237" s="173"/>
      <c r="DE237" s="173"/>
      <c r="DF237" s="173"/>
      <c r="DG237" s="173"/>
      <c r="DH237" s="173"/>
      <c r="DI237" s="173"/>
      <c r="DJ237" s="173"/>
      <c r="DK237" s="173"/>
      <c r="DL237" s="173"/>
      <c r="DM237" s="173"/>
      <c r="DN237" s="173"/>
      <c r="DO237" s="173"/>
      <c r="DP237" s="173"/>
      <c r="DQ237" s="173"/>
      <c r="DR237" s="173"/>
      <c r="DS237" s="173"/>
      <c r="DT237" s="173"/>
      <c r="DU237" s="173"/>
      <c r="DV237" s="173"/>
      <c r="DW237" s="173"/>
      <c r="DX237" s="173"/>
      <c r="DY237" s="173"/>
      <c r="DZ237" s="173"/>
      <c r="EA237" s="173"/>
      <c r="EB237" s="173"/>
      <c r="EC237" s="173"/>
      <c r="ED237" s="173"/>
      <c r="EE237" s="173"/>
      <c r="EF237" s="173"/>
      <c r="EG237" s="173"/>
      <c r="EH237" s="173"/>
      <c r="EI237" s="173"/>
      <c r="EJ237" s="173"/>
      <c r="EK237" s="173"/>
      <c r="EL237" s="173"/>
      <c r="EM237" s="173"/>
      <c r="EN237" s="173"/>
      <c r="EO237" s="173"/>
      <c r="EP237" s="173"/>
      <c r="EQ237" s="173"/>
      <c r="ER237" s="173"/>
      <c r="ES237" s="173"/>
      <c r="ET237" s="173"/>
      <c r="EU237" s="173"/>
      <c r="EV237" s="173"/>
      <c r="EW237" s="173"/>
      <c r="EX237" s="173"/>
      <c r="EY237" s="173"/>
      <c r="EZ237" s="173"/>
      <c r="FA237" s="173"/>
      <c r="FB237" s="173"/>
      <c r="FC237" s="173"/>
      <c r="FD237" s="173"/>
      <c r="FE237" s="173"/>
      <c r="FF237" s="173"/>
      <c r="FG237" s="173"/>
      <c r="FH237" s="173"/>
      <c r="FI237" s="173"/>
      <c r="FJ237" s="173"/>
      <c r="FK237" s="173"/>
      <c r="FL237" s="173"/>
      <c r="FM237" s="173"/>
      <c r="FN237" s="173"/>
      <c r="FO237" s="173"/>
      <c r="FP237" s="173"/>
      <c r="FQ237" s="173"/>
      <c r="FR237" s="173"/>
      <c r="FS237" s="173"/>
      <c r="FT237" s="173"/>
      <c r="FU237" s="173"/>
      <c r="FV237" s="173"/>
      <c r="FW237" s="173"/>
      <c r="FX237" s="173"/>
      <c r="FY237" s="173"/>
      <c r="FZ237" s="173"/>
      <c r="GA237" s="173"/>
      <c r="GB237" s="173"/>
      <c r="GC237" s="173"/>
      <c r="GD237" s="173"/>
      <c r="GE237" s="173"/>
      <c r="GF237" s="173"/>
      <c r="GG237" s="173"/>
      <c r="GH237" s="173"/>
      <c r="GI237" s="173"/>
      <c r="GJ237" s="173"/>
      <c r="GK237" s="173"/>
      <c r="GL237" s="173"/>
      <c r="GM237" s="173"/>
      <c r="GN237" s="173"/>
      <c r="GO237" s="173"/>
      <c r="GP237" s="173"/>
      <c r="GQ237" s="173"/>
      <c r="GR237" s="173"/>
      <c r="GS237" s="173"/>
      <c r="GT237" s="173"/>
      <c r="GU237" s="173"/>
      <c r="GV237" s="173"/>
      <c r="GW237" s="173"/>
      <c r="GX237" s="173"/>
      <c r="GY237" s="173"/>
      <c r="GZ237" s="173"/>
      <c r="HA237" s="173"/>
      <c r="HB237" s="173"/>
      <c r="HC237" s="173"/>
      <c r="HD237" s="173"/>
      <c r="HE237" s="173"/>
      <c r="HF237" s="173"/>
      <c r="HG237" s="173"/>
      <c r="HH237" s="173"/>
      <c r="HI237" s="173"/>
      <c r="HJ237" s="173"/>
      <c r="HK237" s="173"/>
      <c r="HL237" s="173"/>
      <c r="HM237" s="173"/>
      <c r="HN237" s="173"/>
      <c r="HO237" s="173"/>
      <c r="HP237" s="173"/>
      <c r="HQ237" s="173"/>
      <c r="HR237" s="173"/>
      <c r="HS237" s="173"/>
      <c r="HT237" s="173"/>
      <c r="HU237" s="173"/>
      <c r="HV237" s="173"/>
      <c r="HW237" s="173"/>
      <c r="HX237" s="173"/>
      <c r="HY237" s="173"/>
      <c r="HZ237" s="173"/>
      <c r="IA237" s="173"/>
      <c r="IB237" s="173"/>
      <c r="IC237" s="173"/>
      <c r="ID237" s="173"/>
      <c r="IE237" s="173"/>
      <c r="IF237" s="173"/>
      <c r="IG237" s="173"/>
      <c r="IH237" s="173"/>
      <c r="II237" s="173"/>
      <c r="IJ237" s="173"/>
      <c r="IK237" s="173"/>
      <c r="IL237" s="173"/>
      <c r="IM237" s="173"/>
      <c r="IN237" s="173"/>
      <c r="IO237" s="173"/>
      <c r="IP237" s="173"/>
      <c r="IQ237" s="173"/>
      <c r="IR237" s="173"/>
      <c r="IS237" s="173"/>
      <c r="IT237" s="173"/>
      <c r="IU237" s="173"/>
      <c r="IV237" s="173"/>
      <c r="IW237" s="173"/>
      <c r="IX237" s="173"/>
      <c r="IY237" s="173"/>
      <c r="IZ237" s="173"/>
      <c r="JA237" s="173"/>
      <c r="JB237" s="173"/>
      <c r="JC237" s="173"/>
      <c r="JD237" s="173"/>
      <c r="JE237" s="173"/>
      <c r="JF237" s="173"/>
      <c r="JG237" s="173"/>
      <c r="JH237" s="173"/>
      <c r="JI237" s="173"/>
      <c r="JJ237" s="173"/>
      <c r="JK237" s="173"/>
      <c r="JL237" s="173"/>
      <c r="JM237" s="173"/>
      <c r="JN237" s="173"/>
      <c r="JO237" s="173"/>
      <c r="JP237" s="173"/>
      <c r="JQ237" s="173"/>
      <c r="JR237" s="173"/>
      <c r="JS237" s="173"/>
      <c r="JT237" s="173"/>
      <c r="JU237" s="173"/>
      <c r="JV237" s="173"/>
      <c r="JW237" s="173"/>
      <c r="JX237" s="173"/>
      <c r="JY237" s="173"/>
      <c r="JZ237" s="173"/>
      <c r="KA237" s="173"/>
      <c r="KB237" s="173"/>
      <c r="KC237" s="173"/>
      <c r="KD237" s="173"/>
      <c r="KE237" s="173"/>
      <c r="KF237" s="173"/>
      <c r="KG237" s="173"/>
      <c r="KH237" s="173"/>
      <c r="KI237" s="173"/>
      <c r="KJ237" s="173"/>
      <c r="KK237" s="173"/>
      <c r="KL237" s="173"/>
      <c r="KM237" s="173"/>
      <c r="KN237" s="173"/>
      <c r="KO237" s="173"/>
      <c r="KP237" s="173"/>
      <c r="KQ237" s="173"/>
      <c r="KR237" s="173"/>
      <c r="KS237" s="173"/>
      <c r="KT237" s="173"/>
      <c r="KU237" s="173"/>
      <c r="KV237" s="173"/>
      <c r="KW237" s="173"/>
      <c r="KX237" s="173"/>
      <c r="KY237" s="173"/>
      <c r="KZ237" s="173"/>
      <c r="LA237" s="173"/>
      <c r="LB237" s="173"/>
      <c r="LC237" s="173"/>
      <c r="LD237" s="173"/>
      <c r="LE237" s="173"/>
      <c r="LF237" s="173"/>
      <c r="LG237" s="173"/>
      <c r="LH237" s="173"/>
      <c r="LI237" s="173"/>
      <c r="LJ237" s="173"/>
      <c r="LK237" s="173"/>
      <c r="LL237" s="173"/>
      <c r="LM237" s="173"/>
      <c r="LN237" s="173"/>
      <c r="LO237" s="173"/>
      <c r="LP237" s="173"/>
      <c r="LQ237" s="173"/>
      <c r="LR237" s="173"/>
      <c r="LS237" s="173"/>
      <c r="LT237" s="173"/>
      <c r="LU237" s="173"/>
      <c r="LV237" s="173"/>
      <c r="LW237" s="173"/>
      <c r="LX237" s="173"/>
      <c r="LY237" s="173"/>
      <c r="LZ237" s="173"/>
      <c r="MA237" s="173"/>
      <c r="MB237" s="173"/>
      <c r="MC237" s="173"/>
      <c r="MD237" s="173"/>
      <c r="ME237" s="173"/>
      <c r="MF237" s="173"/>
      <c r="MG237" s="173"/>
      <c r="MH237" s="173"/>
      <c r="MI237" s="173"/>
      <c r="MJ237" s="173"/>
      <c r="MK237" s="173"/>
      <c r="ML237" s="173"/>
      <c r="MM237" s="173"/>
      <c r="MN237" s="173"/>
      <c r="MO237" s="173"/>
      <c r="MP237" s="173"/>
      <c r="MQ237" s="173"/>
      <c r="MR237" s="173"/>
      <c r="MS237" s="173"/>
      <c r="MT237" s="173"/>
      <c r="MU237" s="173"/>
      <c r="MV237" s="173"/>
      <c r="MW237" s="173"/>
      <c r="MX237" s="173"/>
      <c r="MY237" s="173"/>
      <c r="MZ237" s="173"/>
      <c r="NA237" s="173"/>
      <c r="NB237" s="173"/>
      <c r="NC237" s="173"/>
      <c r="ND237" s="173"/>
      <c r="NE237" s="173"/>
      <c r="NF237" s="173"/>
      <c r="NG237" s="173"/>
      <c r="NH237" s="173"/>
      <c r="NI237" s="173"/>
      <c r="NJ237" s="173"/>
      <c r="NK237" s="173"/>
      <c r="NL237" s="173"/>
      <c r="NM237" s="173"/>
      <c r="NN237" s="173"/>
      <c r="NO237" s="173"/>
      <c r="NP237" s="173"/>
      <c r="NQ237" s="173"/>
      <c r="NR237" s="173"/>
      <c r="NS237" s="173"/>
      <c r="NT237" s="173"/>
      <c r="NU237" s="173"/>
      <c r="NV237" s="173"/>
      <c r="NW237" s="173"/>
      <c r="NX237" s="173"/>
      <c r="NY237" s="173"/>
      <c r="NZ237" s="173"/>
      <c r="OA237" s="173"/>
      <c r="OB237" s="173"/>
      <c r="OC237" s="173"/>
      <c r="OD237" s="173"/>
      <c r="OE237" s="173"/>
      <c r="OF237" s="173"/>
      <c r="OG237" s="173"/>
      <c r="OH237" s="173"/>
      <c r="OI237" s="173"/>
      <c r="OJ237" s="173"/>
      <c r="OK237" s="173"/>
      <c r="OL237" s="173"/>
      <c r="OM237" s="173"/>
      <c r="ON237" s="173"/>
      <c r="OO237" s="173"/>
      <c r="OP237" s="173"/>
      <c r="OQ237" s="173"/>
      <c r="OR237" s="173"/>
      <c r="OS237" s="173"/>
      <c r="OT237" s="173"/>
      <c r="OU237" s="173"/>
      <c r="OV237" s="173"/>
      <c r="OW237" s="173"/>
      <c r="OX237" s="173"/>
      <c r="OY237" s="173"/>
      <c r="OZ237" s="173"/>
      <c r="PA237" s="173"/>
      <c r="PB237" s="173"/>
      <c r="PC237" s="173"/>
      <c r="PD237" s="173"/>
      <c r="PE237" s="173"/>
      <c r="PF237" s="173"/>
      <c r="PG237" s="173"/>
      <c r="PH237" s="173"/>
      <c r="PI237" s="173"/>
      <c r="PJ237" s="173"/>
      <c r="PK237" s="173"/>
      <c r="PL237" s="173"/>
      <c r="PM237" s="173"/>
      <c r="PN237" s="173"/>
      <c r="PO237" s="173"/>
      <c r="PP237" s="173"/>
      <c r="PQ237" s="173"/>
      <c r="PR237" s="173"/>
      <c r="PS237" s="173"/>
      <c r="PT237" s="173"/>
      <c r="PU237" s="173"/>
      <c r="PV237" s="173"/>
      <c r="PW237" s="173"/>
      <c r="PX237" s="173"/>
      <c r="PY237" s="173"/>
      <c r="PZ237" s="173"/>
      <c r="QA237" s="173"/>
      <c r="QB237" s="173"/>
      <c r="QC237" s="173"/>
      <c r="QD237" s="173"/>
      <c r="QE237" s="173"/>
      <c r="QF237" s="173"/>
      <c r="QG237" s="173"/>
      <c r="QH237" s="173"/>
      <c r="QI237" s="173"/>
      <c r="QJ237" s="173"/>
      <c r="QK237" s="173"/>
      <c r="QL237" s="173"/>
      <c r="QM237" s="173"/>
      <c r="QN237" s="173"/>
      <c r="QO237" s="173"/>
      <c r="QP237" s="173"/>
      <c r="QQ237" s="173"/>
      <c r="QR237" s="173"/>
      <c r="QS237" s="173"/>
      <c r="QT237" s="173"/>
      <c r="QU237" s="173"/>
      <c r="QV237" s="173"/>
      <c r="QW237" s="173"/>
      <c r="QX237" s="173"/>
      <c r="QY237" s="173"/>
      <c r="QZ237" s="173"/>
      <c r="RA237" s="173"/>
      <c r="RB237" s="173"/>
      <c r="RC237" s="173"/>
      <c r="RD237" s="173"/>
      <c r="RE237" s="173"/>
      <c r="RF237" s="173"/>
      <c r="RG237" s="173"/>
      <c r="RH237" s="173"/>
      <c r="RI237" s="173"/>
      <c r="RJ237" s="173"/>
      <c r="RK237" s="173"/>
      <c r="RL237" s="173"/>
      <c r="RM237" s="173"/>
      <c r="RN237" s="173"/>
      <c r="RO237" s="173"/>
      <c r="RP237" s="173"/>
      <c r="RQ237" s="173"/>
      <c r="RR237" s="173"/>
      <c r="RS237" s="173"/>
      <c r="RT237" s="173"/>
      <c r="RU237" s="173"/>
      <c r="RV237" s="173"/>
      <c r="RW237" s="173"/>
      <c r="RX237" s="173"/>
      <c r="RY237" s="173"/>
      <c r="RZ237" s="173"/>
      <c r="SA237" s="173"/>
      <c r="SB237" s="173"/>
      <c r="SC237" s="173"/>
      <c r="SD237" s="173"/>
      <c r="SE237" s="173"/>
      <c r="SF237" s="173"/>
      <c r="SG237" s="173"/>
      <c r="SH237" s="173"/>
      <c r="SI237" s="173"/>
      <c r="SJ237" s="173"/>
      <c r="SK237" s="173"/>
      <c r="SL237" s="173"/>
      <c r="SM237" s="173"/>
      <c r="SN237" s="173"/>
      <c r="SO237" s="173"/>
      <c r="SP237" s="173"/>
      <c r="SQ237" s="173"/>
      <c r="SR237" s="173"/>
      <c r="SS237" s="173"/>
      <c r="ST237" s="173"/>
      <c r="SU237" s="173"/>
      <c r="SV237" s="173"/>
      <c r="SW237" s="173"/>
      <c r="SX237" s="173"/>
      <c r="SY237" s="173"/>
      <c r="SZ237" s="173"/>
      <c r="TA237" s="173"/>
      <c r="TB237" s="173"/>
      <c r="TC237" s="173"/>
      <c r="TD237" s="173"/>
      <c r="TE237" s="173"/>
      <c r="TF237" s="173"/>
      <c r="TG237" s="173"/>
      <c r="TH237" s="173"/>
      <c r="TI237" s="173"/>
      <c r="TJ237" s="173"/>
      <c r="TK237" s="173"/>
      <c r="TL237" s="173"/>
      <c r="TM237" s="173"/>
      <c r="TN237" s="173"/>
      <c r="TO237" s="173"/>
      <c r="TP237" s="173"/>
      <c r="TQ237" s="173"/>
      <c r="TR237" s="173"/>
      <c r="TS237" s="173"/>
      <c r="TT237" s="173"/>
      <c r="TU237" s="173"/>
      <c r="TV237" s="173"/>
      <c r="TW237" s="173"/>
      <c r="TX237" s="173"/>
      <c r="TY237" s="173"/>
      <c r="TZ237" s="173"/>
      <c r="UA237" s="173"/>
      <c r="UB237" s="173"/>
      <c r="UC237" s="173"/>
      <c r="UD237" s="173"/>
      <c r="UE237" s="173"/>
      <c r="UF237" s="173"/>
      <c r="UG237" s="173"/>
      <c r="UH237" s="173"/>
      <c r="UI237" s="173"/>
      <c r="UJ237" s="173"/>
      <c r="UK237" s="173"/>
      <c r="UL237" s="173"/>
      <c r="UM237" s="173"/>
      <c r="UN237" s="173"/>
      <c r="UO237" s="173"/>
      <c r="UP237" s="173"/>
      <c r="UQ237" s="173"/>
      <c r="UR237" s="173"/>
      <c r="US237" s="173"/>
      <c r="UT237" s="173"/>
      <c r="UU237" s="173"/>
      <c r="UV237" s="173"/>
      <c r="UW237" s="173"/>
      <c r="UX237" s="173"/>
      <c r="UY237" s="173"/>
      <c r="UZ237" s="173"/>
      <c r="VA237" s="173"/>
      <c r="VB237" s="173"/>
      <c r="VC237" s="173"/>
      <c r="VD237" s="173"/>
      <c r="VE237" s="173"/>
      <c r="VF237" s="173"/>
      <c r="VG237" s="173"/>
      <c r="VH237" s="173"/>
      <c r="VI237" s="173"/>
      <c r="VJ237" s="173"/>
      <c r="VK237" s="173"/>
      <c r="VL237" s="173"/>
      <c r="VM237" s="173"/>
      <c r="VN237" s="173"/>
      <c r="VO237" s="173"/>
      <c r="VP237" s="173"/>
      <c r="VQ237" s="173"/>
      <c r="VR237" s="173"/>
      <c r="VS237" s="173"/>
      <c r="VT237" s="173"/>
      <c r="VU237" s="173"/>
      <c r="VV237" s="173"/>
      <c r="VW237" s="173"/>
      <c r="VX237" s="173"/>
      <c r="VY237" s="173"/>
      <c r="VZ237" s="173"/>
      <c r="WA237" s="173"/>
      <c r="WB237" s="173"/>
      <c r="WC237" s="173"/>
      <c r="WD237" s="173"/>
      <c r="WE237" s="173"/>
      <c r="WF237" s="173"/>
      <c r="WG237" s="173"/>
      <c r="WH237" s="173"/>
      <c r="WI237" s="173"/>
      <c r="WJ237" s="173"/>
      <c r="WK237" s="173"/>
      <c r="WL237" s="173"/>
      <c r="WM237" s="173"/>
      <c r="WN237" s="173"/>
      <c r="WO237" s="173"/>
      <c r="WP237" s="173"/>
      <c r="WQ237" s="173"/>
      <c r="WR237" s="173"/>
      <c r="WS237" s="173"/>
      <c r="WT237" s="173"/>
      <c r="WU237" s="173"/>
      <c r="WV237" s="173"/>
      <c r="WW237" s="173"/>
      <c r="WX237" s="173"/>
      <c r="WY237" s="173"/>
      <c r="WZ237" s="173"/>
      <c r="XA237" s="173"/>
      <c r="XB237" s="173"/>
      <c r="XC237" s="173"/>
      <c r="XD237" s="173"/>
      <c r="XE237" s="173"/>
      <c r="XF237" s="173"/>
      <c r="XG237" s="173"/>
      <c r="XH237" s="173"/>
      <c r="XI237" s="173"/>
      <c r="XJ237" s="173"/>
      <c r="XK237" s="173"/>
      <c r="XL237" s="173"/>
      <c r="XM237" s="173"/>
      <c r="XN237" s="173"/>
      <c r="XO237" s="173"/>
      <c r="XP237" s="173"/>
      <c r="XQ237" s="173"/>
      <c r="XR237" s="173"/>
      <c r="XS237" s="173"/>
      <c r="XT237" s="173"/>
      <c r="XU237" s="173"/>
      <c r="XV237" s="173"/>
      <c r="XW237" s="173"/>
      <c r="XX237" s="173"/>
      <c r="XY237" s="173"/>
      <c r="XZ237" s="173"/>
      <c r="YA237" s="173"/>
      <c r="YB237" s="173"/>
      <c r="YC237" s="173"/>
      <c r="YD237" s="173"/>
      <c r="YE237" s="173"/>
      <c r="YF237" s="173"/>
      <c r="YG237" s="173"/>
      <c r="YH237" s="173"/>
      <c r="YI237" s="173"/>
      <c r="YJ237" s="173"/>
      <c r="YK237" s="173"/>
      <c r="YL237" s="173"/>
      <c r="YM237" s="173"/>
      <c r="YN237" s="173"/>
      <c r="YO237" s="173"/>
      <c r="YP237" s="173"/>
      <c r="YQ237" s="173"/>
      <c r="YR237" s="173"/>
      <c r="YS237" s="173"/>
      <c r="YT237" s="173"/>
      <c r="YU237" s="173"/>
      <c r="YV237" s="173"/>
      <c r="YW237" s="173"/>
      <c r="YX237" s="173"/>
      <c r="YY237" s="173"/>
      <c r="YZ237" s="173"/>
      <c r="ZA237" s="173"/>
      <c r="ZB237" s="173"/>
      <c r="ZC237" s="173"/>
      <c r="ZD237" s="173"/>
      <c r="ZE237" s="173"/>
      <c r="ZF237" s="173"/>
      <c r="ZG237" s="173"/>
      <c r="ZH237" s="173"/>
      <c r="ZI237" s="173"/>
      <c r="ZJ237" s="173"/>
      <c r="ZK237" s="173"/>
      <c r="ZL237" s="173"/>
      <c r="ZM237" s="173"/>
      <c r="ZN237" s="173"/>
      <c r="ZO237" s="173"/>
      <c r="ZP237" s="173"/>
      <c r="ZQ237" s="173"/>
      <c r="ZR237" s="173"/>
      <c r="ZS237" s="173"/>
      <c r="ZT237" s="173"/>
      <c r="ZU237" s="173"/>
      <c r="ZV237" s="173"/>
      <c r="ZW237" s="173"/>
      <c r="ZX237" s="173"/>
      <c r="ZY237" s="173"/>
      <c r="ZZ237" s="173"/>
      <c r="AAA237" s="173"/>
      <c r="AAB237" s="173"/>
      <c r="AAC237" s="173"/>
      <c r="AAD237" s="173"/>
      <c r="AAE237" s="173"/>
      <c r="AAF237" s="173"/>
      <c r="AAG237" s="173"/>
      <c r="AAH237" s="173"/>
      <c r="AAI237" s="173"/>
      <c r="AAJ237" s="173"/>
      <c r="AAK237" s="173"/>
      <c r="AAL237" s="173"/>
      <c r="AAM237" s="173"/>
      <c r="AAN237" s="173"/>
      <c r="AAO237" s="173"/>
      <c r="AAP237" s="173"/>
      <c r="AAQ237" s="173"/>
      <c r="AAR237" s="173"/>
      <c r="AAS237" s="173"/>
      <c r="AAT237" s="173"/>
      <c r="AAU237" s="173"/>
      <c r="AAV237" s="173"/>
      <c r="AAW237" s="173"/>
      <c r="AAX237" s="173"/>
      <c r="AAY237" s="173"/>
      <c r="AAZ237" s="173"/>
      <c r="ABA237" s="173"/>
      <c r="ABB237" s="173"/>
      <c r="ABC237" s="173"/>
      <c r="ABD237" s="173"/>
      <c r="ABE237" s="173"/>
      <c r="ABF237" s="173"/>
      <c r="ABG237" s="173"/>
      <c r="ABH237" s="173"/>
      <c r="ABI237" s="173"/>
      <c r="ABJ237" s="173"/>
      <c r="ABK237" s="173"/>
      <c r="ABL237" s="173"/>
      <c r="ABM237" s="173"/>
      <c r="ABN237" s="173"/>
      <c r="ABO237" s="173"/>
      <c r="ABP237" s="173"/>
      <c r="ABQ237" s="173"/>
      <c r="ABR237" s="173"/>
      <c r="ABS237" s="173"/>
      <c r="ABT237" s="173"/>
      <c r="ABU237" s="173"/>
      <c r="ABV237" s="173"/>
      <c r="ABW237" s="173"/>
      <c r="ABX237" s="173"/>
      <c r="ABY237" s="173"/>
      <c r="ABZ237" s="173"/>
      <c r="ACA237" s="173"/>
      <c r="ACB237" s="173"/>
      <c r="ACC237" s="173"/>
      <c r="ACD237" s="173"/>
      <c r="ACE237" s="173"/>
      <c r="ACF237" s="173"/>
      <c r="ACG237" s="173"/>
      <c r="ACH237" s="173"/>
      <c r="ACI237" s="173"/>
      <c r="ACJ237" s="173"/>
      <c r="ACK237" s="173"/>
      <c r="ACL237" s="173"/>
      <c r="ACM237" s="173"/>
      <c r="ACN237" s="173"/>
      <c r="ACO237" s="173"/>
      <c r="ACP237" s="173"/>
      <c r="ACQ237" s="173"/>
      <c r="ACR237" s="173"/>
      <c r="ACS237" s="173"/>
      <c r="ACT237" s="173"/>
      <c r="ACU237" s="173"/>
      <c r="ACV237" s="173"/>
      <c r="ACW237" s="173"/>
      <c r="ACX237" s="173"/>
      <c r="ACY237" s="173"/>
      <c r="ACZ237" s="173"/>
      <c r="ADA237" s="173"/>
      <c r="ADB237" s="173"/>
      <c r="ADC237" s="173"/>
      <c r="ADD237" s="173"/>
      <c r="ADE237" s="173"/>
      <c r="ADF237" s="173"/>
      <c r="ADG237" s="173"/>
      <c r="ADH237" s="173"/>
      <c r="ADI237" s="173"/>
      <c r="ADJ237" s="173"/>
      <c r="ADK237" s="173"/>
      <c r="ADL237" s="173"/>
      <c r="ADM237" s="173"/>
      <c r="ADN237" s="173"/>
      <c r="ADO237" s="173"/>
      <c r="ADP237" s="173"/>
      <c r="ADQ237" s="173"/>
      <c r="ADR237" s="173"/>
      <c r="ADS237" s="173"/>
      <c r="ADT237" s="173"/>
      <c r="ADU237" s="173"/>
      <c r="ADV237" s="173"/>
      <c r="ADW237" s="173"/>
      <c r="ADX237" s="173"/>
      <c r="ADY237" s="173"/>
      <c r="ADZ237" s="173"/>
      <c r="AEA237" s="173"/>
      <c r="AEB237" s="173"/>
      <c r="AEC237" s="173"/>
      <c r="AED237" s="173"/>
      <c r="AEE237" s="173"/>
      <c r="AEF237" s="173"/>
      <c r="AEG237" s="173"/>
      <c r="AEH237" s="173"/>
      <c r="AEI237" s="173"/>
      <c r="AEJ237" s="173"/>
      <c r="AEK237" s="173"/>
      <c r="AEL237" s="173"/>
      <c r="AEM237" s="173"/>
      <c r="AEN237" s="173"/>
      <c r="AEO237" s="173"/>
      <c r="AEP237" s="173"/>
      <c r="AEQ237" s="173"/>
      <c r="AER237" s="173"/>
      <c r="AES237" s="173"/>
      <c r="AET237" s="173"/>
      <c r="AEU237" s="173"/>
      <c r="AEV237" s="173"/>
      <c r="AEW237" s="173"/>
      <c r="AEX237" s="173"/>
      <c r="AEY237" s="173"/>
      <c r="AEZ237" s="173"/>
      <c r="AFA237" s="173"/>
      <c r="AFB237" s="173"/>
      <c r="AFC237" s="173"/>
      <c r="AFD237" s="173"/>
      <c r="AFE237" s="173"/>
      <c r="AFF237" s="173"/>
      <c r="AFG237" s="173"/>
      <c r="AFH237" s="173"/>
      <c r="AFI237" s="173"/>
      <c r="AFJ237" s="173"/>
      <c r="AFK237" s="173"/>
      <c r="AFL237" s="173"/>
      <c r="AFM237" s="173"/>
      <c r="AFN237" s="173"/>
      <c r="AFO237" s="173"/>
      <c r="AFP237" s="173"/>
      <c r="AFQ237" s="173"/>
      <c r="AFR237" s="173"/>
      <c r="AFS237" s="173"/>
      <c r="AFT237" s="173"/>
      <c r="AFU237" s="173"/>
      <c r="AFV237" s="173"/>
      <c r="AFW237" s="173"/>
      <c r="AFX237" s="173"/>
      <c r="AFY237" s="173"/>
      <c r="AFZ237" s="173"/>
      <c r="AGA237" s="173"/>
      <c r="AGB237" s="173"/>
      <c r="AGC237" s="173"/>
      <c r="AGD237" s="173"/>
      <c r="AGE237" s="173"/>
      <c r="AGF237" s="173"/>
      <c r="AGG237" s="173"/>
      <c r="AGH237" s="173"/>
      <c r="AGI237" s="173"/>
      <c r="AGJ237" s="173"/>
      <c r="AGK237" s="173"/>
      <c r="AGL237" s="173"/>
      <c r="AGM237" s="173"/>
      <c r="AGN237" s="173"/>
      <c r="AGO237" s="173"/>
      <c r="AGP237" s="173"/>
      <c r="AGQ237" s="173"/>
      <c r="AGR237" s="173"/>
      <c r="AGS237" s="173"/>
      <c r="AGT237" s="173"/>
      <c r="AGU237" s="173"/>
      <c r="AGV237" s="173"/>
      <c r="AGW237" s="173"/>
      <c r="AGX237" s="173"/>
      <c r="AGY237" s="173"/>
      <c r="AGZ237" s="173"/>
      <c r="AHA237" s="173"/>
      <c r="AHB237" s="173"/>
      <c r="AHC237" s="173"/>
      <c r="AHD237" s="173"/>
      <c r="AHE237" s="173"/>
      <c r="AHF237" s="173"/>
      <c r="AHG237" s="173"/>
      <c r="AHH237" s="173"/>
      <c r="AHI237" s="173"/>
      <c r="AHJ237" s="173"/>
      <c r="AHK237" s="173"/>
      <c r="AHL237" s="173"/>
      <c r="AHM237" s="173"/>
      <c r="AHN237" s="173"/>
      <c r="AHO237" s="173"/>
      <c r="AHP237" s="173"/>
      <c r="AHQ237" s="173"/>
      <c r="AHR237" s="173"/>
      <c r="AHS237" s="173"/>
      <c r="AHT237" s="173"/>
      <c r="AHU237" s="173"/>
      <c r="AHV237" s="173"/>
      <c r="AHW237" s="173"/>
      <c r="AHX237" s="173"/>
      <c r="AHY237" s="173"/>
      <c r="AHZ237" s="173"/>
      <c r="AIA237" s="173"/>
      <c r="AIB237" s="173"/>
      <c r="AIC237" s="173"/>
      <c r="AID237" s="173"/>
      <c r="AIE237" s="173"/>
      <c r="AIF237" s="173"/>
      <c r="AIG237" s="173"/>
      <c r="AIH237" s="173"/>
      <c r="AII237" s="173"/>
      <c r="AIJ237" s="173"/>
      <c r="AIK237" s="173"/>
      <c r="AIL237" s="173"/>
      <c r="AIM237" s="173"/>
      <c r="AIN237" s="173"/>
      <c r="AIO237" s="173"/>
      <c r="AIP237" s="173"/>
      <c r="AIQ237" s="173"/>
      <c r="AIR237" s="173"/>
      <c r="AIS237" s="173"/>
      <c r="AIT237" s="173"/>
      <c r="AIU237" s="173"/>
      <c r="AIV237" s="173"/>
      <c r="AIW237" s="173"/>
      <c r="AIX237" s="173"/>
      <c r="AIY237" s="173"/>
      <c r="AIZ237" s="173"/>
      <c r="AJA237" s="173"/>
      <c r="AJB237" s="173"/>
      <c r="AJC237" s="173"/>
      <c r="AJD237" s="173"/>
      <c r="AJE237" s="173"/>
      <c r="AJF237" s="173"/>
      <c r="AJG237" s="173"/>
      <c r="AJH237" s="173"/>
      <c r="AJI237" s="173"/>
      <c r="AJJ237" s="173"/>
      <c r="AJK237" s="173"/>
      <c r="AJL237" s="173"/>
      <c r="AJM237" s="173"/>
      <c r="AJN237" s="173"/>
      <c r="AJO237" s="173"/>
      <c r="AJP237" s="173"/>
      <c r="AJQ237" s="173"/>
      <c r="AJR237" s="173"/>
      <c r="AJS237" s="173"/>
      <c r="AJT237" s="173"/>
      <c r="AJU237" s="173"/>
      <c r="AJV237" s="173"/>
      <c r="AJW237" s="173"/>
      <c r="AJX237" s="173"/>
      <c r="AJY237" s="173"/>
      <c r="AJZ237" s="173"/>
      <c r="AKA237" s="173"/>
      <c r="AKB237" s="173"/>
      <c r="AKC237" s="173"/>
      <c r="AKD237" s="173"/>
      <c r="AKE237" s="173"/>
      <c r="AKF237" s="173"/>
      <c r="AKG237" s="173"/>
      <c r="AKH237" s="173"/>
      <c r="AKI237" s="173"/>
      <c r="AKJ237" s="173"/>
      <c r="AKK237" s="173"/>
      <c r="AKL237" s="173"/>
      <c r="AKM237" s="173"/>
      <c r="AKN237" s="173"/>
      <c r="AKO237" s="173"/>
      <c r="AKP237" s="173"/>
      <c r="AKQ237" s="173"/>
      <c r="AKR237" s="173"/>
      <c r="AKS237" s="173"/>
      <c r="AKT237" s="173"/>
      <c r="AKU237" s="173"/>
      <c r="AKV237" s="173"/>
      <c r="AKW237" s="173"/>
      <c r="AKX237" s="173"/>
      <c r="AKY237" s="173"/>
      <c r="AKZ237" s="173"/>
      <c r="ALA237" s="173"/>
      <c r="ALB237" s="173"/>
      <c r="ALC237" s="173"/>
      <c r="ALD237" s="173"/>
      <c r="ALE237" s="173"/>
      <c r="ALF237" s="173"/>
      <c r="ALG237" s="173"/>
      <c r="ALH237" s="173"/>
      <c r="ALI237" s="173"/>
      <c r="ALJ237" s="173"/>
      <c r="ALK237" s="173"/>
      <c r="ALL237" s="173"/>
      <c r="ALM237" s="173"/>
      <c r="ALN237" s="173"/>
      <c r="ALO237" s="173"/>
      <c r="ALP237" s="173"/>
      <c r="ALQ237" s="173"/>
      <c r="ALR237" s="173"/>
      <c r="ALS237" s="173"/>
      <c r="ALT237" s="173"/>
      <c r="ALU237" s="173"/>
      <c r="ALV237" s="173"/>
      <c r="ALW237" s="173"/>
      <c r="ALX237" s="173"/>
      <c r="ALY237" s="173"/>
      <c r="ALZ237" s="173"/>
      <c r="AMA237" s="173"/>
      <c r="AMB237" s="173"/>
      <c r="AMC237" s="173"/>
      <c r="AMD237" s="173"/>
      <c r="AME237" s="173"/>
      <c r="AMF237" s="173"/>
      <c r="AMG237" s="173"/>
      <c r="AMH237" s="173"/>
      <c r="AMI237" s="173"/>
      <c r="AMJ237" s="173"/>
      <c r="AMK237" s="173"/>
      <c r="AML237" s="173"/>
      <c r="AMM237" s="173"/>
      <c r="AMN237" s="173"/>
      <c r="AMO237" s="173"/>
      <c r="AMP237" s="173"/>
      <c r="AMQ237" s="173"/>
      <c r="AMR237" s="173"/>
      <c r="AMS237" s="173"/>
      <c r="AMT237" s="173"/>
      <c r="AMU237" s="173"/>
      <c r="AMV237" s="173"/>
      <c r="AMW237" s="173"/>
      <c r="AMX237" s="173"/>
      <c r="AMY237" s="173"/>
      <c r="AMZ237" s="173"/>
      <c r="ANA237" s="173"/>
      <c r="ANB237" s="173"/>
      <c r="ANC237" s="173"/>
      <c r="AND237" s="173"/>
      <c r="ANE237" s="173"/>
      <c r="ANF237" s="173"/>
      <c r="ANG237" s="173"/>
      <c r="ANH237" s="173"/>
      <c r="ANI237" s="173"/>
      <c r="ANJ237" s="173"/>
      <c r="ANK237" s="173"/>
      <c r="ANL237" s="173"/>
      <c r="ANM237" s="173"/>
      <c r="ANN237" s="173"/>
      <c r="ANO237" s="173"/>
      <c r="ANP237" s="173"/>
      <c r="ANQ237" s="173"/>
      <c r="ANR237" s="173"/>
      <c r="ANS237" s="173"/>
      <c r="ANT237" s="173"/>
      <c r="ANU237" s="173"/>
      <c r="ANV237" s="173"/>
      <c r="ANW237" s="173"/>
      <c r="ANX237" s="173"/>
      <c r="ANY237" s="173"/>
      <c r="ANZ237" s="173"/>
      <c r="AOA237" s="173"/>
      <c r="AOB237" s="173"/>
      <c r="AOC237" s="173"/>
      <c r="AOD237" s="173"/>
      <c r="AOE237" s="173"/>
      <c r="AOF237" s="173"/>
      <c r="AOG237" s="173"/>
      <c r="AOH237" s="173"/>
      <c r="AOI237" s="173"/>
      <c r="AOJ237" s="173"/>
      <c r="AOK237" s="173"/>
      <c r="AOL237" s="173"/>
      <c r="AOM237" s="173"/>
      <c r="AON237" s="173"/>
      <c r="AOO237" s="173"/>
      <c r="AOP237" s="173"/>
      <c r="AOQ237" s="173"/>
      <c r="AOR237" s="173"/>
      <c r="AOS237" s="173"/>
      <c r="AOT237" s="173"/>
      <c r="AOU237" s="173"/>
      <c r="AOV237" s="173"/>
      <c r="AOW237" s="173"/>
      <c r="AOX237" s="173"/>
      <c r="AOY237" s="173"/>
      <c r="AOZ237" s="173"/>
      <c r="APA237" s="173"/>
      <c r="APB237" s="173"/>
      <c r="APC237" s="173"/>
      <c r="APD237" s="173"/>
      <c r="APE237" s="173"/>
      <c r="APF237" s="173"/>
      <c r="APG237" s="173"/>
      <c r="APH237" s="173"/>
      <c r="API237" s="173"/>
      <c r="APJ237" s="173"/>
      <c r="APK237" s="173"/>
      <c r="APL237" s="173"/>
      <c r="APM237" s="173"/>
      <c r="APN237" s="173"/>
      <c r="APO237" s="173"/>
      <c r="APP237" s="173"/>
      <c r="APQ237" s="173"/>
      <c r="APR237" s="173"/>
      <c r="APS237" s="173"/>
      <c r="APT237" s="173"/>
      <c r="APU237" s="173"/>
      <c r="APV237" s="173"/>
      <c r="APW237" s="173"/>
      <c r="APX237" s="173"/>
      <c r="APY237" s="173"/>
      <c r="APZ237" s="173"/>
      <c r="AQA237" s="173"/>
      <c r="AQB237" s="173"/>
      <c r="AQC237" s="173"/>
      <c r="AQD237" s="173"/>
      <c r="AQE237" s="173"/>
      <c r="AQF237" s="173"/>
      <c r="AQG237" s="173"/>
      <c r="AQH237" s="173"/>
      <c r="AQI237" s="173"/>
      <c r="AQJ237" s="173"/>
      <c r="AQK237" s="173"/>
      <c r="AQL237" s="173"/>
      <c r="AQM237" s="173"/>
      <c r="AQN237" s="173"/>
      <c r="AQO237" s="173"/>
      <c r="AQP237" s="173"/>
      <c r="AQQ237" s="173"/>
      <c r="AQR237" s="173"/>
      <c r="AQS237" s="173"/>
      <c r="AQT237" s="173"/>
      <c r="AQU237" s="173"/>
      <c r="AQV237" s="173"/>
      <c r="AQW237" s="173"/>
      <c r="AQX237" s="173"/>
      <c r="AQY237" s="173"/>
      <c r="AQZ237" s="173"/>
      <c r="ARA237" s="173"/>
      <c r="ARB237" s="173"/>
      <c r="ARC237" s="173"/>
      <c r="ARD237" s="173"/>
      <c r="ARE237" s="173"/>
      <c r="ARF237" s="173"/>
      <c r="ARG237" s="173"/>
      <c r="ARH237" s="173"/>
      <c r="ARI237" s="173"/>
      <c r="ARJ237" s="173"/>
      <c r="ARK237" s="173"/>
      <c r="ARL237" s="173"/>
      <c r="ARM237" s="173"/>
      <c r="ARN237" s="173"/>
      <c r="ARO237" s="173"/>
      <c r="ARP237" s="173"/>
      <c r="ARQ237" s="173"/>
      <c r="ARR237" s="173"/>
      <c r="ARS237" s="173"/>
      <c r="ART237" s="173"/>
      <c r="ARU237" s="173"/>
      <c r="ARV237" s="173"/>
      <c r="ARW237" s="173"/>
      <c r="ARX237" s="173"/>
      <c r="ARY237" s="173"/>
      <c r="ARZ237" s="173"/>
      <c r="ASA237" s="173"/>
      <c r="ASB237" s="173"/>
      <c r="ASC237" s="173"/>
      <c r="ASD237" s="173"/>
      <c r="ASE237" s="173"/>
      <c r="ASF237" s="173"/>
      <c r="ASG237" s="173"/>
      <c r="ASH237" s="173"/>
      <c r="ASI237" s="173"/>
      <c r="ASJ237" s="173"/>
      <c r="ASK237" s="173"/>
      <c r="ASL237" s="173"/>
      <c r="ASM237" s="173"/>
      <c r="ASN237" s="173"/>
      <c r="ASO237" s="173"/>
      <c r="ASP237" s="173"/>
      <c r="ASQ237" s="173"/>
      <c r="ASR237" s="173"/>
      <c r="ASS237" s="173"/>
      <c r="AST237" s="173"/>
      <c r="ASU237" s="173"/>
      <c r="ASV237" s="173"/>
      <c r="ASW237" s="173"/>
      <c r="ASX237" s="173"/>
      <c r="ASY237" s="173"/>
      <c r="ASZ237" s="173"/>
      <c r="ATA237" s="173"/>
      <c r="ATB237" s="173"/>
      <c r="ATC237" s="173"/>
      <c r="ATD237" s="173"/>
      <c r="ATE237" s="173"/>
      <c r="ATF237" s="173"/>
      <c r="ATG237" s="173"/>
      <c r="ATH237" s="173"/>
      <c r="ATI237" s="173"/>
      <c r="ATJ237" s="173"/>
      <c r="ATK237" s="173"/>
      <c r="ATL237" s="173"/>
      <c r="ATM237" s="173"/>
      <c r="ATN237" s="173"/>
      <c r="ATO237" s="173"/>
      <c r="ATP237" s="173"/>
      <c r="ATQ237" s="173"/>
      <c r="ATR237" s="173"/>
      <c r="ATS237" s="173"/>
      <c r="ATT237" s="173"/>
      <c r="ATU237" s="173"/>
      <c r="ATV237" s="173"/>
      <c r="ATW237" s="173"/>
      <c r="ATX237" s="173"/>
      <c r="ATY237" s="173"/>
      <c r="ATZ237" s="173"/>
      <c r="AUA237" s="173"/>
      <c r="AUB237" s="173"/>
      <c r="AUC237" s="173"/>
      <c r="AUD237" s="173"/>
      <c r="AUE237" s="173"/>
      <c r="AUF237" s="173"/>
      <c r="AUG237" s="173"/>
      <c r="AUH237" s="173"/>
      <c r="AUI237" s="173"/>
      <c r="AUJ237" s="173"/>
      <c r="AUK237" s="173"/>
      <c r="AUL237" s="173"/>
      <c r="AUM237" s="173"/>
      <c r="AUN237" s="173"/>
      <c r="AUO237" s="173"/>
      <c r="AUP237" s="173"/>
      <c r="AUQ237" s="173"/>
      <c r="AUR237" s="173"/>
      <c r="AUS237" s="173"/>
      <c r="AUT237" s="173"/>
      <c r="AUU237" s="173"/>
      <c r="AUV237" s="173"/>
      <c r="AUW237" s="173"/>
      <c r="AUX237" s="173"/>
      <c r="AUY237" s="173"/>
      <c r="AUZ237" s="173"/>
      <c r="AVA237" s="173"/>
      <c r="AVB237" s="173"/>
      <c r="AVC237" s="173"/>
      <c r="AVD237" s="173"/>
      <c r="AVE237" s="173"/>
      <c r="AVF237" s="173"/>
      <c r="AVG237" s="173"/>
      <c r="AVH237" s="173"/>
      <c r="AVI237" s="173"/>
      <c r="AVJ237" s="173"/>
      <c r="AVK237" s="173"/>
      <c r="AVL237" s="173"/>
      <c r="AVM237" s="173"/>
      <c r="AVN237" s="173"/>
      <c r="AVO237" s="173"/>
      <c r="AVP237" s="173"/>
      <c r="AVQ237" s="173"/>
      <c r="AVR237" s="173"/>
      <c r="AVS237" s="173"/>
      <c r="AVT237" s="173"/>
      <c r="AVU237" s="173"/>
      <c r="AVV237" s="173"/>
      <c r="AVW237" s="173"/>
      <c r="AVX237" s="173"/>
      <c r="AVY237" s="173"/>
      <c r="AVZ237" s="173"/>
      <c r="AWA237" s="173"/>
      <c r="AWB237" s="173"/>
      <c r="AWC237" s="173"/>
      <c r="AWD237" s="173"/>
      <c r="AWE237" s="173"/>
      <c r="AWF237" s="173"/>
      <c r="AWG237" s="173"/>
      <c r="AWH237" s="173"/>
      <c r="AWI237" s="173"/>
      <c r="AWJ237" s="173"/>
      <c r="AWK237" s="173"/>
      <c r="AWL237" s="173"/>
      <c r="AWM237" s="173"/>
      <c r="AWN237" s="173"/>
      <c r="AWO237" s="173"/>
      <c r="AWP237" s="173"/>
      <c r="AWQ237" s="173"/>
      <c r="AWR237" s="173"/>
      <c r="AWS237" s="173"/>
      <c r="AWT237" s="173"/>
      <c r="AWU237" s="173"/>
      <c r="AWV237" s="173"/>
      <c r="AWW237" s="173"/>
      <c r="AWX237" s="173"/>
      <c r="AWY237" s="173"/>
      <c r="AWZ237" s="173"/>
      <c r="AXA237" s="173"/>
      <c r="AXB237" s="173"/>
      <c r="AXC237" s="173"/>
      <c r="AXD237" s="173"/>
      <c r="AXE237" s="173"/>
      <c r="AXF237" s="173"/>
      <c r="AXG237" s="173"/>
      <c r="AXH237" s="173"/>
      <c r="AXI237" s="173"/>
      <c r="AXJ237" s="173"/>
      <c r="AXK237" s="173"/>
      <c r="AXL237" s="173"/>
      <c r="AXM237" s="173"/>
      <c r="AXN237" s="173"/>
      <c r="AXO237" s="173"/>
      <c r="AXP237" s="173"/>
      <c r="AXQ237" s="173"/>
      <c r="AXR237" s="173"/>
      <c r="AXS237" s="173"/>
      <c r="AXT237" s="173"/>
      <c r="AXU237" s="173"/>
      <c r="AXV237" s="173"/>
      <c r="AXW237" s="173"/>
      <c r="AXX237" s="173"/>
      <c r="AXY237" s="173"/>
      <c r="AXZ237" s="173"/>
      <c r="AYA237" s="173"/>
      <c r="AYB237" s="173"/>
      <c r="AYC237" s="173"/>
      <c r="AYD237" s="173"/>
      <c r="AYE237" s="173"/>
      <c r="AYF237" s="173"/>
      <c r="AYG237" s="173"/>
      <c r="AYH237" s="173"/>
      <c r="AYI237" s="173"/>
      <c r="AYJ237" s="173"/>
      <c r="AYK237" s="173"/>
      <c r="AYL237" s="173"/>
      <c r="AYM237" s="173"/>
      <c r="AYN237" s="173"/>
      <c r="AYO237" s="173"/>
      <c r="AYP237" s="173"/>
      <c r="AYQ237" s="173"/>
      <c r="AYR237" s="173"/>
      <c r="AYS237" s="173"/>
      <c r="AYT237" s="173"/>
      <c r="AYU237" s="173"/>
      <c r="AYV237" s="173"/>
      <c r="AYW237" s="173"/>
      <c r="AYX237" s="173"/>
      <c r="AYY237" s="173"/>
      <c r="AYZ237" s="173"/>
      <c r="AZA237" s="173"/>
      <c r="AZB237" s="173"/>
      <c r="AZC237" s="173"/>
      <c r="AZD237" s="173"/>
      <c r="AZE237" s="173"/>
      <c r="AZF237" s="173"/>
      <c r="AZG237" s="173"/>
      <c r="AZH237" s="173"/>
      <c r="AZI237" s="173"/>
      <c r="AZJ237" s="173"/>
      <c r="AZK237" s="173"/>
      <c r="AZL237" s="173"/>
      <c r="AZM237" s="173"/>
      <c r="AZN237" s="173"/>
      <c r="AZO237" s="173"/>
      <c r="AZP237" s="173"/>
      <c r="AZQ237" s="173"/>
      <c r="AZR237" s="173"/>
      <c r="AZS237" s="173"/>
      <c r="AZT237" s="173"/>
      <c r="AZU237" s="173"/>
      <c r="AZV237" s="173"/>
      <c r="AZW237" s="173"/>
      <c r="AZX237" s="173"/>
      <c r="AZY237" s="173"/>
      <c r="AZZ237" s="173"/>
      <c r="BAA237" s="173"/>
      <c r="BAB237" s="173"/>
      <c r="BAC237" s="173"/>
      <c r="BAD237" s="173"/>
      <c r="BAE237" s="173"/>
      <c r="BAF237" s="173"/>
      <c r="BAG237" s="173"/>
      <c r="BAH237" s="173"/>
      <c r="BAI237" s="173"/>
      <c r="BAJ237" s="173"/>
      <c r="BAK237" s="173"/>
      <c r="BAL237" s="173"/>
      <c r="BAM237" s="173"/>
      <c r="BAN237" s="173"/>
      <c r="BAO237" s="173"/>
      <c r="BAP237" s="173"/>
      <c r="BAQ237" s="173"/>
      <c r="BAR237" s="173"/>
      <c r="BAS237" s="173"/>
      <c r="BAT237" s="173"/>
      <c r="BAU237" s="173"/>
      <c r="BAV237" s="173"/>
      <c r="BAW237" s="173"/>
      <c r="BAX237" s="173"/>
      <c r="BAY237" s="173"/>
      <c r="BAZ237" s="173"/>
      <c r="BBA237" s="173"/>
      <c r="BBB237" s="173"/>
      <c r="BBC237" s="173"/>
      <c r="BBD237" s="173"/>
      <c r="BBE237" s="173"/>
      <c r="BBF237" s="173"/>
      <c r="BBG237" s="173"/>
      <c r="BBH237" s="173"/>
      <c r="BBI237" s="173"/>
      <c r="BBJ237" s="173"/>
      <c r="BBK237" s="173"/>
      <c r="BBL237" s="173"/>
      <c r="BBM237" s="173"/>
      <c r="BBN237" s="173"/>
      <c r="BBO237" s="173"/>
      <c r="BBP237" s="173"/>
      <c r="BBQ237" s="173"/>
      <c r="BBR237" s="173"/>
      <c r="BBS237" s="173"/>
      <c r="BBT237" s="173"/>
      <c r="BBU237" s="173"/>
      <c r="BBV237" s="173"/>
      <c r="BBW237" s="173"/>
      <c r="BBX237" s="173"/>
      <c r="BBY237" s="173"/>
      <c r="BBZ237" s="173"/>
      <c r="BCA237" s="173"/>
      <c r="BCB237" s="173"/>
      <c r="BCC237" s="173"/>
      <c r="BCD237" s="173"/>
      <c r="BCE237" s="173"/>
      <c r="BCF237" s="173"/>
      <c r="BCG237" s="173"/>
      <c r="BCH237" s="173"/>
      <c r="BCI237" s="173"/>
      <c r="BCJ237" s="173"/>
      <c r="BCK237" s="173"/>
      <c r="BCL237" s="173"/>
      <c r="BCM237" s="173"/>
      <c r="BCN237" s="173"/>
      <c r="BCO237" s="173"/>
      <c r="BCP237" s="173"/>
      <c r="BCQ237" s="173"/>
      <c r="BCR237" s="173"/>
      <c r="BCS237" s="173"/>
      <c r="BCT237" s="173"/>
      <c r="BCU237" s="173"/>
      <c r="BCV237" s="173"/>
      <c r="BCW237" s="173"/>
      <c r="BCX237" s="173"/>
      <c r="BCY237" s="173"/>
      <c r="BCZ237" s="173"/>
      <c r="BDA237" s="173"/>
      <c r="BDB237" s="173"/>
      <c r="BDC237" s="173"/>
      <c r="BDD237" s="173"/>
      <c r="BDE237" s="173"/>
      <c r="BDF237" s="173"/>
      <c r="BDG237" s="173"/>
      <c r="BDH237" s="173"/>
      <c r="BDI237" s="173"/>
      <c r="BDJ237" s="173"/>
      <c r="BDK237" s="173"/>
      <c r="BDL237" s="173"/>
      <c r="BDM237" s="173"/>
      <c r="BDN237" s="173"/>
      <c r="BDO237" s="173"/>
      <c r="BDP237" s="173"/>
      <c r="BDQ237" s="173"/>
      <c r="BDR237" s="173"/>
      <c r="BDS237" s="173"/>
      <c r="BDT237" s="173"/>
      <c r="BDU237" s="173"/>
      <c r="BDV237" s="173"/>
      <c r="BDW237" s="173"/>
      <c r="BDX237" s="173"/>
      <c r="BDY237" s="173"/>
      <c r="BDZ237" s="173"/>
      <c r="BEA237" s="173"/>
      <c r="BEB237" s="173"/>
      <c r="BEC237" s="173"/>
      <c r="BED237" s="173"/>
      <c r="BEE237" s="173"/>
      <c r="BEF237" s="173"/>
      <c r="BEG237" s="173"/>
      <c r="BEH237" s="173"/>
      <c r="BEI237" s="173"/>
      <c r="BEJ237" s="173"/>
      <c r="BEK237" s="173"/>
      <c r="BEL237" s="173"/>
      <c r="BEM237" s="173"/>
      <c r="BEN237" s="173"/>
      <c r="BEO237" s="173"/>
      <c r="BEP237" s="173"/>
      <c r="BEQ237" s="173"/>
      <c r="BER237" s="173"/>
      <c r="BES237" s="173"/>
      <c r="BET237" s="173"/>
      <c r="BEU237" s="173"/>
      <c r="BEV237" s="173"/>
      <c r="BEW237" s="173"/>
      <c r="BEX237" s="173"/>
      <c r="BEY237" s="173"/>
      <c r="BEZ237" s="173"/>
      <c r="BFA237" s="173"/>
      <c r="BFB237" s="173"/>
      <c r="BFC237" s="173"/>
      <c r="BFD237" s="173"/>
      <c r="BFE237" s="173"/>
      <c r="BFF237" s="173"/>
      <c r="BFG237" s="173"/>
      <c r="BFH237" s="173"/>
      <c r="BFI237" s="173"/>
      <c r="BFJ237" s="173"/>
      <c r="BFK237" s="173"/>
      <c r="BFL237" s="173"/>
      <c r="BFM237" s="173"/>
      <c r="BFN237" s="173"/>
      <c r="BFO237" s="173"/>
      <c r="BFP237" s="173"/>
      <c r="BFQ237" s="173"/>
      <c r="BFR237" s="173"/>
      <c r="BFS237" s="173"/>
      <c r="BFT237" s="173"/>
      <c r="BFU237" s="173"/>
      <c r="BFV237" s="173"/>
      <c r="BFW237" s="173"/>
      <c r="BFX237" s="173"/>
      <c r="BFY237" s="173"/>
      <c r="BFZ237" s="173"/>
      <c r="BGA237" s="173"/>
      <c r="BGB237" s="173"/>
      <c r="BGC237" s="173"/>
      <c r="BGD237" s="173"/>
      <c r="BGE237" s="173"/>
      <c r="BGF237" s="173"/>
      <c r="BGG237" s="173"/>
      <c r="BGH237" s="173"/>
      <c r="BGI237" s="173"/>
      <c r="BGJ237" s="173"/>
      <c r="BGK237" s="173"/>
      <c r="BGL237" s="173"/>
      <c r="BGM237" s="173"/>
      <c r="BGN237" s="173"/>
      <c r="BGO237" s="173"/>
      <c r="BGP237" s="173"/>
      <c r="BGQ237" s="173"/>
      <c r="BGR237" s="173"/>
      <c r="BGS237" s="173"/>
      <c r="BGT237" s="173"/>
      <c r="BGU237" s="173"/>
      <c r="BGV237" s="173"/>
      <c r="BGW237" s="173"/>
      <c r="BGX237" s="173"/>
      <c r="BGY237" s="173"/>
      <c r="BGZ237" s="173"/>
      <c r="BHA237" s="173"/>
      <c r="BHB237" s="173"/>
      <c r="BHC237" s="173"/>
      <c r="BHD237" s="173"/>
      <c r="BHE237" s="173"/>
      <c r="BHF237" s="173"/>
      <c r="BHG237" s="173"/>
      <c r="BHH237" s="173"/>
      <c r="BHI237" s="173"/>
      <c r="BHJ237" s="173"/>
      <c r="BHK237" s="173"/>
      <c r="BHL237" s="173"/>
      <c r="BHM237" s="173"/>
      <c r="BHN237" s="173"/>
      <c r="BHO237" s="173"/>
      <c r="BHP237" s="173"/>
      <c r="BHQ237" s="173"/>
      <c r="BHR237" s="173"/>
      <c r="BHS237" s="173"/>
      <c r="BHT237" s="173"/>
      <c r="BHU237" s="173"/>
      <c r="BHV237" s="173"/>
      <c r="BHW237" s="173"/>
      <c r="BHX237" s="173"/>
      <c r="BHY237" s="173"/>
      <c r="BHZ237" s="173"/>
      <c r="BIA237" s="173"/>
      <c r="BIB237" s="173"/>
      <c r="BIC237" s="173"/>
      <c r="BID237" s="173"/>
      <c r="BIE237" s="173"/>
      <c r="BIF237" s="173"/>
      <c r="BIG237" s="173"/>
      <c r="BIH237" s="173"/>
      <c r="BII237" s="173"/>
      <c r="BIJ237" s="173"/>
      <c r="BIK237" s="173"/>
      <c r="BIL237" s="173"/>
      <c r="BIM237" s="173"/>
      <c r="BIN237" s="173"/>
      <c r="BIO237" s="173"/>
      <c r="BIP237" s="173"/>
      <c r="BIQ237" s="173"/>
      <c r="BIR237" s="173"/>
      <c r="BIS237" s="173"/>
      <c r="BIT237" s="173"/>
      <c r="BIU237" s="173"/>
      <c r="BIV237" s="173"/>
      <c r="BIW237" s="173"/>
      <c r="BIX237" s="173"/>
      <c r="BIY237" s="173"/>
      <c r="BIZ237" s="173"/>
      <c r="BJA237" s="173"/>
      <c r="BJB237" s="173"/>
      <c r="BJC237" s="173"/>
      <c r="BJD237" s="173"/>
      <c r="BJE237" s="173"/>
      <c r="BJF237" s="173"/>
      <c r="BJG237" s="173"/>
      <c r="BJH237" s="173"/>
      <c r="BJI237" s="173"/>
      <c r="BJJ237" s="173"/>
      <c r="BJK237" s="173"/>
      <c r="BJL237" s="173"/>
      <c r="BJM237" s="173"/>
      <c r="BJN237" s="173"/>
      <c r="BJO237" s="173"/>
      <c r="BJP237" s="173"/>
      <c r="BJQ237" s="173"/>
      <c r="BJR237" s="173"/>
      <c r="BJS237" s="173"/>
      <c r="BJT237" s="173"/>
      <c r="BJU237" s="173"/>
      <c r="BJV237" s="173"/>
      <c r="BJW237" s="173"/>
      <c r="BJX237" s="173"/>
      <c r="BJY237" s="173"/>
      <c r="BJZ237" s="173"/>
      <c r="BKA237" s="173"/>
      <c r="BKB237" s="173"/>
      <c r="BKC237" s="173"/>
      <c r="BKD237" s="173"/>
      <c r="BKE237" s="173"/>
      <c r="BKF237" s="173"/>
      <c r="BKG237" s="173"/>
      <c r="BKH237" s="173"/>
      <c r="BKI237" s="173"/>
      <c r="BKJ237" s="173"/>
      <c r="BKK237" s="173"/>
      <c r="BKL237" s="173"/>
      <c r="BKM237" s="173"/>
      <c r="BKN237" s="173"/>
      <c r="BKO237" s="173"/>
      <c r="BKP237" s="173"/>
      <c r="BKQ237" s="173"/>
      <c r="BKR237" s="173"/>
      <c r="BKS237" s="173"/>
      <c r="BKT237" s="173"/>
      <c r="BKU237" s="173"/>
      <c r="BKV237" s="173"/>
      <c r="BKW237" s="173"/>
      <c r="BKX237" s="173"/>
      <c r="BKY237" s="173"/>
      <c r="BKZ237" s="173"/>
      <c r="BLA237" s="173"/>
      <c r="BLB237" s="173"/>
      <c r="BLC237" s="173"/>
      <c r="BLD237" s="173"/>
      <c r="BLE237" s="173"/>
      <c r="BLF237" s="173"/>
      <c r="BLG237" s="173"/>
      <c r="BLH237" s="173"/>
      <c r="BLI237" s="173"/>
      <c r="BLJ237" s="173"/>
      <c r="BLK237" s="173"/>
      <c r="BLL237" s="173"/>
      <c r="BLM237" s="173"/>
      <c r="BLN237" s="173"/>
      <c r="BLO237" s="173"/>
      <c r="BLP237" s="173"/>
      <c r="BLQ237" s="173"/>
      <c r="BLR237" s="173"/>
      <c r="BLS237" s="173"/>
      <c r="BLT237" s="173"/>
      <c r="BLU237" s="173"/>
      <c r="BLV237" s="173"/>
      <c r="BLW237" s="173"/>
      <c r="BLX237" s="173"/>
      <c r="BLY237" s="173"/>
      <c r="BLZ237" s="173"/>
      <c r="BMA237" s="173"/>
      <c r="BMB237" s="173"/>
      <c r="BMC237" s="173"/>
      <c r="BMD237" s="173"/>
      <c r="BME237" s="173"/>
      <c r="BMF237" s="173"/>
      <c r="BMG237" s="173"/>
      <c r="BMH237" s="173"/>
      <c r="BMI237" s="173"/>
      <c r="BMJ237" s="173"/>
      <c r="BMK237" s="173"/>
      <c r="BML237" s="173"/>
      <c r="BMM237" s="173"/>
      <c r="BMN237" s="173"/>
      <c r="BMO237" s="173"/>
      <c r="BMP237" s="173"/>
      <c r="BMQ237" s="173"/>
      <c r="BMR237" s="173"/>
      <c r="BMS237" s="173"/>
      <c r="BMT237" s="173"/>
      <c r="BMU237" s="173"/>
      <c r="BMV237" s="173"/>
      <c r="BMW237" s="173"/>
      <c r="BMX237" s="173"/>
      <c r="BMY237" s="173"/>
      <c r="BMZ237" s="173"/>
      <c r="BNA237" s="173"/>
      <c r="BNB237" s="173"/>
      <c r="BNC237" s="173"/>
      <c r="BND237" s="173"/>
      <c r="BNE237" s="173"/>
      <c r="BNF237" s="173"/>
      <c r="BNG237" s="173"/>
      <c r="BNH237" s="173"/>
      <c r="BNI237" s="173"/>
      <c r="BNJ237" s="173"/>
      <c r="BNK237" s="173"/>
      <c r="BNL237" s="173"/>
      <c r="BNM237" s="173"/>
      <c r="BNN237" s="173"/>
      <c r="BNO237" s="173"/>
      <c r="BNP237" s="173"/>
      <c r="BNQ237" s="173"/>
      <c r="BNR237" s="173"/>
      <c r="BNS237" s="173"/>
      <c r="BNT237" s="173"/>
      <c r="BNU237" s="173"/>
      <c r="BNV237" s="173"/>
      <c r="BNW237" s="173"/>
      <c r="BNX237" s="173"/>
      <c r="BNY237" s="173"/>
      <c r="BNZ237" s="173"/>
      <c r="BOA237" s="173"/>
      <c r="BOB237" s="173"/>
      <c r="BOC237" s="173"/>
      <c r="BOD237" s="173"/>
      <c r="BOE237" s="173"/>
      <c r="BOF237" s="173"/>
      <c r="BOG237" s="173"/>
      <c r="BOH237" s="173"/>
      <c r="BOI237" s="173"/>
      <c r="BOJ237" s="173"/>
      <c r="BOK237" s="173"/>
      <c r="BOL237" s="173"/>
      <c r="BOM237" s="173"/>
      <c r="BON237" s="173"/>
      <c r="BOO237" s="173"/>
      <c r="BOP237" s="173"/>
      <c r="BOQ237" s="173"/>
      <c r="BOR237" s="173"/>
      <c r="BOS237" s="173"/>
      <c r="BOT237" s="173"/>
      <c r="BOU237" s="173"/>
      <c r="BOV237" s="173"/>
      <c r="BOW237" s="173"/>
      <c r="BOX237" s="173"/>
      <c r="BOY237" s="173"/>
      <c r="BOZ237" s="173"/>
      <c r="BPA237" s="173"/>
      <c r="BPB237" s="173"/>
      <c r="BPC237" s="173"/>
      <c r="BPD237" s="173"/>
      <c r="BPE237" s="173"/>
      <c r="BPF237" s="173"/>
      <c r="BPG237" s="173"/>
      <c r="BPH237" s="173"/>
      <c r="BPI237" s="173"/>
      <c r="BPJ237" s="173"/>
      <c r="BPK237" s="173"/>
      <c r="BPL237" s="173"/>
      <c r="BPM237" s="173"/>
      <c r="BPN237" s="173"/>
      <c r="BPO237" s="173"/>
      <c r="BPP237" s="173"/>
      <c r="BPQ237" s="173"/>
      <c r="BPR237" s="173"/>
      <c r="BPS237" s="173"/>
      <c r="BPT237" s="173"/>
      <c r="BPU237" s="173"/>
      <c r="BPV237" s="173"/>
      <c r="BPW237" s="173"/>
      <c r="BPX237" s="173"/>
      <c r="BPY237" s="173"/>
      <c r="BPZ237" s="173"/>
      <c r="BQA237" s="173"/>
      <c r="BQB237" s="173"/>
      <c r="BQC237" s="173"/>
      <c r="BQD237" s="173"/>
      <c r="BQE237" s="173"/>
      <c r="BQF237" s="173"/>
      <c r="BQG237" s="173"/>
      <c r="BQH237" s="173"/>
      <c r="BQI237" s="173"/>
      <c r="BQJ237" s="173"/>
      <c r="BQK237" s="173"/>
      <c r="BQL237" s="173"/>
      <c r="BQM237" s="173"/>
      <c r="BQN237" s="173"/>
      <c r="BQO237" s="173"/>
      <c r="BQP237" s="173"/>
      <c r="BQQ237" s="173"/>
      <c r="BQR237" s="173"/>
      <c r="BQS237" s="173"/>
      <c r="BQT237" s="173"/>
      <c r="BQU237" s="173"/>
      <c r="BQV237" s="173"/>
      <c r="BQW237" s="173"/>
      <c r="BQX237" s="173"/>
      <c r="BQY237" s="173"/>
      <c r="BQZ237" s="173"/>
      <c r="BRA237" s="173"/>
      <c r="BRB237" s="173"/>
      <c r="BRC237" s="173"/>
      <c r="BRD237" s="173"/>
      <c r="BRE237" s="173"/>
      <c r="BRF237" s="173"/>
      <c r="BRG237" s="173"/>
      <c r="BRH237" s="173"/>
      <c r="BRI237" s="173"/>
      <c r="BRJ237" s="173"/>
      <c r="BRK237" s="173"/>
      <c r="BRL237" s="173"/>
      <c r="BRM237" s="173"/>
      <c r="BRN237" s="173"/>
      <c r="BRO237" s="173"/>
      <c r="BRP237" s="173"/>
      <c r="BRQ237" s="173"/>
      <c r="BRR237" s="173"/>
      <c r="BRS237" s="173"/>
      <c r="BRT237" s="173"/>
      <c r="BRU237" s="173"/>
      <c r="BRV237" s="173"/>
      <c r="BRW237" s="173"/>
      <c r="BRX237" s="173"/>
      <c r="BRY237" s="173"/>
      <c r="BRZ237" s="173"/>
      <c r="BSA237" s="173"/>
      <c r="BSB237" s="173"/>
      <c r="BSC237" s="173"/>
      <c r="BSD237" s="173"/>
      <c r="BSE237" s="173"/>
      <c r="BSF237" s="173"/>
      <c r="BSG237" s="173"/>
      <c r="BSH237" s="173"/>
      <c r="BSI237" s="173"/>
      <c r="BSJ237" s="173"/>
      <c r="BSK237" s="173"/>
      <c r="BSL237" s="173"/>
      <c r="BSM237" s="173"/>
      <c r="BSN237" s="173"/>
      <c r="BSO237" s="173"/>
      <c r="BSP237" s="173"/>
      <c r="BSQ237" s="173"/>
      <c r="BSR237" s="173"/>
      <c r="BSS237" s="173"/>
      <c r="BST237" s="173"/>
      <c r="BSU237" s="173"/>
      <c r="BSV237" s="173"/>
      <c r="BSW237" s="173"/>
      <c r="BSX237" s="173"/>
      <c r="BSY237" s="173"/>
      <c r="BSZ237" s="173"/>
      <c r="BTA237" s="173"/>
      <c r="BTB237" s="173"/>
      <c r="BTC237" s="173"/>
      <c r="BTD237" s="173"/>
      <c r="BTE237" s="173"/>
      <c r="BTF237" s="173"/>
      <c r="BTG237" s="173"/>
      <c r="BTH237" s="173"/>
      <c r="BTI237" s="173"/>
      <c r="BTJ237" s="173"/>
      <c r="BTK237" s="173"/>
      <c r="BTL237" s="173"/>
      <c r="BTM237" s="173"/>
      <c r="BTN237" s="173"/>
      <c r="BTO237" s="173"/>
      <c r="BTP237" s="173"/>
      <c r="BTQ237" s="173"/>
      <c r="BTR237" s="173"/>
      <c r="BTS237" s="173"/>
      <c r="BTT237" s="173"/>
      <c r="BTU237" s="173"/>
      <c r="BTV237" s="173"/>
      <c r="BTW237" s="173"/>
      <c r="BTX237" s="173"/>
      <c r="BTY237" s="173"/>
      <c r="BTZ237" s="173"/>
      <c r="BUA237" s="173"/>
      <c r="BUB237" s="173"/>
      <c r="BUC237" s="173"/>
      <c r="BUD237" s="173"/>
      <c r="BUE237" s="173"/>
      <c r="BUF237" s="173"/>
      <c r="BUG237" s="173"/>
      <c r="BUH237" s="173"/>
      <c r="BUI237" s="173"/>
      <c r="BUJ237" s="173"/>
      <c r="BUK237" s="173"/>
      <c r="BUL237" s="173"/>
      <c r="BUM237" s="173"/>
      <c r="BUN237" s="173"/>
      <c r="BUO237" s="173"/>
      <c r="BUP237" s="173"/>
      <c r="BUQ237" s="173"/>
      <c r="BUR237" s="173"/>
      <c r="BUS237" s="173"/>
      <c r="BUT237" s="173"/>
      <c r="BUU237" s="173"/>
      <c r="BUV237" s="173"/>
      <c r="BUW237" s="173"/>
      <c r="BUX237" s="173"/>
      <c r="BUY237" s="173"/>
      <c r="BUZ237" s="173"/>
      <c r="BVA237" s="173"/>
      <c r="BVB237" s="173"/>
      <c r="BVC237" s="173"/>
      <c r="BVD237" s="173"/>
      <c r="BVE237" s="173"/>
      <c r="BVF237" s="173"/>
      <c r="BVG237" s="173"/>
      <c r="BVH237" s="173"/>
      <c r="BVI237" s="173"/>
      <c r="BVJ237" s="173"/>
      <c r="BVK237" s="173"/>
      <c r="BVL237" s="173"/>
      <c r="BVM237" s="173"/>
      <c r="BVN237" s="173"/>
      <c r="BVO237" s="173"/>
      <c r="BVP237" s="173"/>
      <c r="BVQ237" s="173"/>
      <c r="BVR237" s="173"/>
      <c r="BVS237" s="173"/>
      <c r="BVT237" s="173"/>
      <c r="BVU237" s="173"/>
      <c r="BVV237" s="173"/>
      <c r="BVW237" s="173"/>
      <c r="BVX237" s="173"/>
      <c r="BVY237" s="173"/>
      <c r="BVZ237" s="173"/>
      <c r="BWA237" s="173"/>
      <c r="BWB237" s="173"/>
      <c r="BWC237" s="173"/>
      <c r="BWD237" s="173"/>
      <c r="BWE237" s="173"/>
      <c r="BWF237" s="173"/>
      <c r="BWG237" s="173"/>
      <c r="BWH237" s="173"/>
      <c r="BWI237" s="173"/>
      <c r="BWJ237" s="173"/>
      <c r="BWK237" s="173"/>
      <c r="BWL237" s="173"/>
      <c r="BWM237" s="173"/>
      <c r="BWN237" s="173"/>
      <c r="BWO237" s="173"/>
      <c r="BWP237" s="173"/>
      <c r="BWQ237" s="173"/>
      <c r="BWR237" s="173"/>
      <c r="BWS237" s="173"/>
      <c r="BWT237" s="173"/>
      <c r="BWU237" s="173"/>
      <c r="BWV237" s="173"/>
      <c r="BWW237" s="173"/>
      <c r="BWX237" s="173"/>
      <c r="BWY237" s="173"/>
      <c r="BWZ237" s="173"/>
      <c r="BXA237" s="173"/>
      <c r="BXB237" s="173"/>
      <c r="BXC237" s="173"/>
      <c r="BXD237" s="173"/>
      <c r="BXE237" s="173"/>
      <c r="BXF237" s="173"/>
      <c r="BXG237" s="173"/>
      <c r="BXH237" s="173"/>
      <c r="BXI237" s="173"/>
      <c r="BXJ237" s="173"/>
      <c r="BXK237" s="173"/>
      <c r="BXL237" s="173"/>
      <c r="BXM237" s="173"/>
      <c r="BXN237" s="173"/>
      <c r="BXO237" s="173"/>
      <c r="BXP237" s="173"/>
      <c r="BXQ237" s="173"/>
      <c r="BXR237" s="173"/>
      <c r="BXS237" s="173"/>
      <c r="BXT237" s="173"/>
      <c r="BXU237" s="173"/>
      <c r="BXV237" s="173"/>
      <c r="BXW237" s="173"/>
      <c r="BXX237" s="173"/>
      <c r="BXY237" s="173"/>
      <c r="BXZ237" s="173"/>
      <c r="BYA237" s="173"/>
      <c r="BYB237" s="173"/>
      <c r="BYC237" s="173"/>
      <c r="BYD237" s="173"/>
      <c r="BYE237" s="173"/>
      <c r="BYF237" s="173"/>
      <c r="BYG237" s="173"/>
      <c r="BYH237" s="173"/>
      <c r="BYI237" s="173"/>
      <c r="BYJ237" s="173"/>
      <c r="BYK237" s="173"/>
      <c r="BYL237" s="173"/>
      <c r="BYM237" s="173"/>
      <c r="BYN237" s="173"/>
      <c r="BYO237" s="173"/>
      <c r="BYP237" s="173"/>
      <c r="BYQ237" s="173"/>
      <c r="BYR237" s="173"/>
      <c r="BYS237" s="173"/>
      <c r="BYT237" s="173"/>
      <c r="BYU237" s="173"/>
      <c r="BYV237" s="173"/>
      <c r="BYW237" s="173"/>
      <c r="BYX237" s="173"/>
      <c r="BYY237" s="173"/>
      <c r="BYZ237" s="173"/>
      <c r="BZA237" s="173"/>
      <c r="BZB237" s="173"/>
      <c r="BZC237" s="173"/>
      <c r="BZD237" s="173"/>
      <c r="BZE237" s="173"/>
      <c r="BZF237" s="173"/>
      <c r="BZG237" s="173"/>
      <c r="BZH237" s="173"/>
      <c r="BZI237" s="173"/>
      <c r="BZJ237" s="173"/>
      <c r="BZK237" s="173"/>
      <c r="BZL237" s="173"/>
      <c r="BZM237" s="173"/>
      <c r="BZN237" s="173"/>
      <c r="BZO237" s="173"/>
      <c r="BZP237" s="173"/>
      <c r="BZQ237" s="173"/>
      <c r="BZR237" s="173"/>
      <c r="BZS237" s="173"/>
      <c r="BZT237" s="173"/>
      <c r="BZU237" s="173"/>
      <c r="BZV237" s="173"/>
      <c r="BZW237" s="173"/>
      <c r="BZX237" s="173"/>
      <c r="BZY237" s="173"/>
      <c r="BZZ237" s="173"/>
      <c r="CAA237" s="173"/>
      <c r="CAB237" s="173"/>
      <c r="CAC237" s="173"/>
      <c r="CAD237" s="173"/>
      <c r="CAE237" s="173"/>
      <c r="CAF237" s="173"/>
      <c r="CAG237" s="173"/>
      <c r="CAH237" s="173"/>
      <c r="CAI237" s="173"/>
      <c r="CAJ237" s="173"/>
      <c r="CAK237" s="173"/>
      <c r="CAL237" s="173"/>
      <c r="CAM237" s="173"/>
      <c r="CAN237" s="173"/>
      <c r="CAO237" s="173"/>
      <c r="CAP237" s="173"/>
      <c r="CAQ237" s="173"/>
      <c r="CAR237" s="173"/>
      <c r="CAS237" s="173"/>
      <c r="CAT237" s="173"/>
      <c r="CAU237" s="173"/>
      <c r="CAV237" s="173"/>
      <c r="CAW237" s="173"/>
      <c r="CAX237" s="173"/>
      <c r="CAY237" s="173"/>
      <c r="CAZ237" s="173"/>
      <c r="CBA237" s="173"/>
      <c r="CBB237" s="173"/>
      <c r="CBC237" s="173"/>
      <c r="CBD237" s="173"/>
      <c r="CBE237" s="173"/>
      <c r="CBF237" s="173"/>
      <c r="CBG237" s="173"/>
      <c r="CBH237" s="173"/>
      <c r="CBI237" s="173"/>
      <c r="CBJ237" s="173"/>
      <c r="CBK237" s="173"/>
      <c r="CBL237" s="173"/>
      <c r="CBM237" s="173"/>
      <c r="CBN237" s="173"/>
      <c r="CBO237" s="173"/>
      <c r="CBP237" s="173"/>
      <c r="CBQ237" s="173"/>
      <c r="CBR237" s="173"/>
      <c r="CBS237" s="173"/>
      <c r="CBT237" s="173"/>
      <c r="CBU237" s="173"/>
      <c r="CBV237" s="173"/>
      <c r="CBW237" s="173"/>
      <c r="CBX237" s="173"/>
      <c r="CBY237" s="173"/>
      <c r="CBZ237" s="173"/>
      <c r="CCA237" s="173"/>
      <c r="CCB237" s="173"/>
      <c r="CCC237" s="173"/>
      <c r="CCD237" s="173"/>
      <c r="CCE237" s="173"/>
      <c r="CCF237" s="173"/>
      <c r="CCG237" s="173"/>
      <c r="CCH237" s="173"/>
      <c r="CCI237" s="173"/>
      <c r="CCJ237" s="173"/>
      <c r="CCK237" s="173"/>
      <c r="CCL237" s="173"/>
      <c r="CCM237" s="173"/>
      <c r="CCN237" s="173"/>
      <c r="CCO237" s="173"/>
      <c r="CCP237" s="173"/>
      <c r="CCQ237" s="173"/>
      <c r="CCR237" s="173"/>
      <c r="CCS237" s="173"/>
      <c r="CCT237" s="173"/>
      <c r="CCU237" s="173"/>
      <c r="CCV237" s="173"/>
      <c r="CCW237" s="173"/>
      <c r="CCX237" s="173"/>
      <c r="CCY237" s="173"/>
      <c r="CCZ237" s="173"/>
      <c r="CDA237" s="173"/>
      <c r="CDB237" s="173"/>
      <c r="CDC237" s="173"/>
      <c r="CDD237" s="173"/>
      <c r="CDE237" s="173"/>
      <c r="CDF237" s="173"/>
      <c r="CDG237" s="173"/>
      <c r="CDH237" s="173"/>
      <c r="CDI237" s="173"/>
      <c r="CDJ237" s="173"/>
      <c r="CDK237" s="173"/>
      <c r="CDL237" s="173"/>
      <c r="CDM237" s="173"/>
      <c r="CDN237" s="173"/>
      <c r="CDO237" s="173"/>
      <c r="CDP237" s="173"/>
      <c r="CDQ237" s="173"/>
      <c r="CDR237" s="173"/>
      <c r="CDS237" s="173"/>
      <c r="CDT237" s="173"/>
      <c r="CDU237" s="173"/>
      <c r="CDV237" s="173"/>
      <c r="CDW237" s="173"/>
      <c r="CDX237" s="173"/>
      <c r="CDY237" s="173"/>
      <c r="CDZ237" s="173"/>
      <c r="CEA237" s="173"/>
      <c r="CEB237" s="173"/>
      <c r="CEC237" s="173"/>
      <c r="CED237" s="173"/>
      <c r="CEE237" s="173"/>
      <c r="CEF237" s="173"/>
      <c r="CEG237" s="173"/>
      <c r="CEH237" s="173"/>
      <c r="CEI237" s="173"/>
      <c r="CEJ237" s="173"/>
      <c r="CEK237" s="173"/>
      <c r="CEL237" s="173"/>
      <c r="CEM237" s="173"/>
      <c r="CEN237" s="173"/>
      <c r="CEO237" s="173"/>
      <c r="CEP237" s="173"/>
      <c r="CEQ237" s="173"/>
      <c r="CER237" s="173"/>
      <c r="CES237" s="173"/>
      <c r="CET237" s="173"/>
      <c r="CEU237" s="173"/>
      <c r="CEV237" s="173"/>
      <c r="CEW237" s="173"/>
      <c r="CEX237" s="173"/>
      <c r="CEY237" s="173"/>
      <c r="CEZ237" s="173"/>
      <c r="CFA237" s="173"/>
      <c r="CFB237" s="173"/>
      <c r="CFC237" s="173"/>
      <c r="CFD237" s="173"/>
      <c r="CFE237" s="173"/>
      <c r="CFF237" s="173"/>
      <c r="CFG237" s="173"/>
      <c r="CFH237" s="173"/>
      <c r="CFI237" s="173"/>
      <c r="CFJ237" s="173"/>
      <c r="CFK237" s="173"/>
      <c r="CFL237" s="173"/>
      <c r="CFM237" s="173"/>
      <c r="CFN237" s="173"/>
      <c r="CFO237" s="173"/>
      <c r="CFP237" s="173"/>
      <c r="CFQ237" s="173"/>
      <c r="CFR237" s="173"/>
      <c r="CFS237" s="173"/>
      <c r="CFT237" s="173"/>
      <c r="CFU237" s="173"/>
      <c r="CFV237" s="173"/>
      <c r="CFW237" s="173"/>
      <c r="CFX237" s="173"/>
      <c r="CFY237" s="173"/>
      <c r="CFZ237" s="173"/>
      <c r="CGA237" s="173"/>
      <c r="CGB237" s="173"/>
      <c r="CGC237" s="173"/>
      <c r="CGD237" s="173"/>
      <c r="CGE237" s="173"/>
      <c r="CGF237" s="173"/>
      <c r="CGG237" s="173"/>
      <c r="CGH237" s="173"/>
      <c r="CGI237" s="173"/>
      <c r="CGJ237" s="173"/>
      <c r="CGK237" s="173"/>
      <c r="CGL237" s="173"/>
      <c r="CGM237" s="173"/>
      <c r="CGN237" s="173"/>
      <c r="CGO237" s="173"/>
      <c r="CGP237" s="173"/>
      <c r="CGQ237" s="173"/>
      <c r="CGR237" s="173"/>
      <c r="CGS237" s="173"/>
      <c r="CGT237" s="173"/>
      <c r="CGU237" s="173"/>
      <c r="CGV237" s="173"/>
      <c r="CGW237" s="173"/>
      <c r="CGX237" s="173"/>
      <c r="CGY237" s="173"/>
      <c r="CGZ237" s="173"/>
      <c r="CHA237" s="173"/>
      <c r="CHB237" s="173"/>
      <c r="CHC237" s="173"/>
      <c r="CHD237" s="173"/>
      <c r="CHE237" s="173"/>
      <c r="CHF237" s="173"/>
      <c r="CHG237" s="173"/>
      <c r="CHH237" s="173"/>
      <c r="CHI237" s="173"/>
      <c r="CHJ237" s="173"/>
      <c r="CHK237" s="173"/>
      <c r="CHL237" s="173"/>
      <c r="CHM237" s="173"/>
      <c r="CHN237" s="173"/>
      <c r="CHO237" s="173"/>
      <c r="CHP237" s="173"/>
      <c r="CHQ237" s="173"/>
      <c r="CHR237" s="173"/>
      <c r="CHS237" s="173"/>
      <c r="CHT237" s="173"/>
      <c r="CHU237" s="173"/>
      <c r="CHV237" s="173"/>
      <c r="CHW237" s="173"/>
      <c r="CHX237" s="173"/>
      <c r="CHY237" s="173"/>
      <c r="CHZ237" s="173"/>
      <c r="CIA237" s="173"/>
      <c r="CIB237" s="173"/>
      <c r="CIC237" s="173"/>
      <c r="CID237" s="173"/>
      <c r="CIE237" s="173"/>
      <c r="CIF237" s="173"/>
      <c r="CIG237" s="173"/>
      <c r="CIH237" s="173"/>
      <c r="CII237" s="173"/>
      <c r="CIJ237" s="173"/>
      <c r="CIK237" s="173"/>
      <c r="CIL237" s="173"/>
      <c r="CIM237" s="173"/>
      <c r="CIN237" s="173"/>
      <c r="CIO237" s="173"/>
      <c r="CIP237" s="173"/>
      <c r="CIQ237" s="173"/>
      <c r="CIR237" s="173"/>
      <c r="CIS237" s="173"/>
      <c r="CIT237" s="173"/>
      <c r="CIU237" s="173"/>
      <c r="CIV237" s="173"/>
      <c r="CIW237" s="173"/>
      <c r="CIX237" s="173"/>
      <c r="CIY237" s="173"/>
      <c r="CIZ237" s="173"/>
      <c r="CJA237" s="173"/>
      <c r="CJB237" s="173"/>
      <c r="CJC237" s="173"/>
      <c r="CJD237" s="173"/>
      <c r="CJE237" s="173"/>
      <c r="CJF237" s="173"/>
      <c r="CJG237" s="173"/>
      <c r="CJH237" s="173"/>
      <c r="CJI237" s="173"/>
      <c r="CJJ237" s="173"/>
      <c r="CJK237" s="173"/>
      <c r="CJL237" s="173"/>
      <c r="CJM237" s="173"/>
      <c r="CJN237" s="173"/>
      <c r="CJO237" s="173"/>
      <c r="CJP237" s="173"/>
      <c r="CJQ237" s="173"/>
      <c r="CJR237" s="173"/>
      <c r="CJS237" s="173"/>
      <c r="CJT237" s="173"/>
      <c r="CJU237" s="173"/>
      <c r="CJV237" s="173"/>
      <c r="CJW237" s="173"/>
      <c r="CJX237" s="173"/>
      <c r="CJY237" s="173"/>
      <c r="CJZ237" s="173"/>
      <c r="CKA237" s="173"/>
      <c r="CKB237" s="173"/>
      <c r="CKC237" s="173"/>
      <c r="CKD237" s="173"/>
      <c r="CKE237" s="173"/>
      <c r="CKF237" s="173"/>
      <c r="CKG237" s="173"/>
      <c r="CKH237" s="173"/>
      <c r="CKI237" s="173"/>
      <c r="CKJ237" s="173"/>
      <c r="CKK237" s="173"/>
      <c r="CKL237" s="173"/>
      <c r="CKM237" s="173"/>
      <c r="CKN237" s="173"/>
      <c r="CKO237" s="173"/>
      <c r="CKP237" s="173"/>
      <c r="CKQ237" s="173"/>
      <c r="CKR237" s="173"/>
      <c r="CKS237" s="173"/>
      <c r="CKT237" s="173"/>
      <c r="CKU237" s="173"/>
      <c r="CKV237" s="173"/>
      <c r="CKW237" s="173"/>
      <c r="CKX237" s="173"/>
      <c r="CKY237" s="173"/>
      <c r="CKZ237" s="173"/>
      <c r="CLA237" s="173"/>
      <c r="CLB237" s="173"/>
      <c r="CLC237" s="173"/>
      <c r="CLD237" s="173"/>
      <c r="CLE237" s="173"/>
      <c r="CLF237" s="173"/>
      <c r="CLG237" s="173"/>
      <c r="CLH237" s="173"/>
      <c r="CLI237" s="173"/>
      <c r="CLJ237" s="173"/>
      <c r="CLK237" s="173"/>
      <c r="CLL237" s="173"/>
      <c r="CLM237" s="173"/>
      <c r="CLN237" s="173"/>
      <c r="CLO237" s="173"/>
      <c r="CLP237" s="173"/>
      <c r="CLQ237" s="173"/>
      <c r="CLR237" s="173"/>
      <c r="CLS237" s="173"/>
      <c r="CLT237" s="173"/>
      <c r="CLU237" s="173"/>
      <c r="CLV237" s="173"/>
      <c r="CLW237" s="173"/>
      <c r="CLX237" s="173"/>
      <c r="CLY237" s="173"/>
      <c r="CLZ237" s="173"/>
      <c r="CMA237" s="173"/>
      <c r="CMB237" s="173"/>
      <c r="CMC237" s="173"/>
      <c r="CMD237" s="173"/>
      <c r="CME237" s="173"/>
      <c r="CMF237" s="173"/>
      <c r="CMG237" s="173"/>
      <c r="CMH237" s="173"/>
      <c r="CMI237" s="173"/>
      <c r="CMJ237" s="173"/>
      <c r="CMK237" s="173"/>
      <c r="CML237" s="173"/>
      <c r="CMM237" s="173"/>
      <c r="CMN237" s="173"/>
      <c r="CMO237" s="173"/>
      <c r="CMP237" s="173"/>
      <c r="CMQ237" s="173"/>
      <c r="CMR237" s="173"/>
      <c r="CMS237" s="173"/>
      <c r="CMT237" s="173"/>
      <c r="CMU237" s="173"/>
      <c r="CMV237" s="173"/>
      <c r="CMW237" s="173"/>
      <c r="CMX237" s="173"/>
      <c r="CMY237" s="173"/>
      <c r="CMZ237" s="173"/>
      <c r="CNA237" s="173"/>
      <c r="CNB237" s="173"/>
      <c r="CNC237" s="173"/>
      <c r="CND237" s="173"/>
      <c r="CNE237" s="173"/>
      <c r="CNF237" s="173"/>
      <c r="CNG237" s="173"/>
      <c r="CNH237" s="173"/>
      <c r="CNI237" s="173"/>
      <c r="CNJ237" s="173"/>
      <c r="CNK237" s="173"/>
      <c r="CNL237" s="173"/>
      <c r="CNM237" s="173"/>
      <c r="CNN237" s="173"/>
      <c r="CNO237" s="173"/>
      <c r="CNP237" s="173"/>
      <c r="CNQ237" s="173"/>
      <c r="CNR237" s="173"/>
      <c r="CNS237" s="173"/>
      <c r="CNT237" s="173"/>
      <c r="CNU237" s="173"/>
      <c r="CNV237" s="173"/>
      <c r="CNW237" s="173"/>
      <c r="CNX237" s="173"/>
      <c r="CNY237" s="173"/>
      <c r="CNZ237" s="173"/>
      <c r="COA237" s="173"/>
      <c r="COB237" s="173"/>
      <c r="COC237" s="173"/>
      <c r="COD237" s="173"/>
      <c r="COE237" s="173"/>
      <c r="COF237" s="173"/>
      <c r="COG237" s="173"/>
      <c r="COH237" s="173"/>
      <c r="COI237" s="173"/>
      <c r="COJ237" s="173"/>
      <c r="COK237" s="173"/>
      <c r="COL237" s="173"/>
      <c r="COM237" s="173"/>
      <c r="CON237" s="173"/>
      <c r="COO237" s="173"/>
      <c r="COP237" s="173"/>
      <c r="COQ237" s="173"/>
      <c r="COR237" s="173"/>
      <c r="COS237" s="173"/>
      <c r="COT237" s="173"/>
      <c r="COU237" s="173"/>
      <c r="COV237" s="173"/>
      <c r="COW237" s="173"/>
      <c r="COX237" s="173"/>
      <c r="COY237" s="173"/>
      <c r="COZ237" s="173"/>
      <c r="CPA237" s="173"/>
      <c r="CPB237" s="173"/>
      <c r="CPC237" s="173"/>
      <c r="CPD237" s="173"/>
      <c r="CPE237" s="173"/>
      <c r="CPF237" s="173"/>
      <c r="CPG237" s="173"/>
      <c r="CPH237" s="173"/>
      <c r="CPI237" s="173"/>
      <c r="CPJ237" s="173"/>
      <c r="CPK237" s="173"/>
      <c r="CPL237" s="173"/>
      <c r="CPM237" s="173"/>
      <c r="CPN237" s="173"/>
      <c r="CPO237" s="173"/>
      <c r="CPP237" s="173"/>
      <c r="CPQ237" s="173"/>
      <c r="CPR237" s="173"/>
      <c r="CPS237" s="173"/>
      <c r="CPT237" s="173"/>
      <c r="CPU237" s="173"/>
      <c r="CPV237" s="173"/>
      <c r="CPW237" s="173"/>
      <c r="CPX237" s="173"/>
      <c r="CPY237" s="173"/>
      <c r="CPZ237" s="173"/>
      <c r="CQA237" s="173"/>
      <c r="CQB237" s="173"/>
      <c r="CQC237" s="173"/>
      <c r="CQD237" s="173"/>
      <c r="CQE237" s="173"/>
      <c r="CQF237" s="173"/>
      <c r="CQG237" s="173"/>
      <c r="CQH237" s="173"/>
      <c r="CQI237" s="173"/>
      <c r="CQJ237" s="173"/>
      <c r="CQK237" s="173"/>
      <c r="CQL237" s="173"/>
      <c r="CQM237" s="173"/>
      <c r="CQN237" s="173"/>
      <c r="CQO237" s="173"/>
      <c r="CQP237" s="173"/>
      <c r="CQQ237" s="173"/>
      <c r="CQR237" s="173"/>
      <c r="CQS237" s="173"/>
      <c r="CQT237" s="173"/>
      <c r="CQU237" s="173"/>
      <c r="CQV237" s="173"/>
      <c r="CQW237" s="173"/>
      <c r="CQX237" s="173"/>
      <c r="CQY237" s="173"/>
      <c r="CQZ237" s="173"/>
      <c r="CRA237" s="173"/>
      <c r="CRB237" s="173"/>
      <c r="CRC237" s="173"/>
      <c r="CRD237" s="173"/>
      <c r="CRE237" s="173"/>
      <c r="CRF237" s="173"/>
      <c r="CRG237" s="173"/>
      <c r="CRH237" s="173"/>
      <c r="CRI237" s="173"/>
      <c r="CRJ237" s="173"/>
      <c r="CRK237" s="173"/>
      <c r="CRL237" s="173"/>
      <c r="CRM237" s="173"/>
      <c r="CRN237" s="173"/>
      <c r="CRO237" s="173"/>
      <c r="CRP237" s="173"/>
      <c r="CRQ237" s="173"/>
      <c r="CRR237" s="173"/>
      <c r="CRS237" s="173"/>
      <c r="CRT237" s="173"/>
      <c r="CRU237" s="173"/>
      <c r="CRV237" s="173"/>
      <c r="CRW237" s="173"/>
      <c r="CRX237" s="173"/>
      <c r="CRY237" s="173"/>
      <c r="CRZ237" s="173"/>
      <c r="CSA237" s="173"/>
      <c r="CSB237" s="173"/>
      <c r="CSC237" s="173"/>
      <c r="CSD237" s="173"/>
      <c r="CSE237" s="173"/>
      <c r="CSF237" s="173"/>
      <c r="CSG237" s="173"/>
      <c r="CSH237" s="173"/>
      <c r="CSI237" s="173"/>
      <c r="CSJ237" s="173"/>
      <c r="CSK237" s="173"/>
      <c r="CSL237" s="173"/>
      <c r="CSM237" s="173"/>
      <c r="CSN237" s="173"/>
      <c r="CSO237" s="173"/>
      <c r="CSP237" s="173"/>
      <c r="CSQ237" s="173"/>
      <c r="CSR237" s="173"/>
      <c r="CSS237" s="173"/>
      <c r="CST237" s="173"/>
      <c r="CSU237" s="173"/>
      <c r="CSV237" s="173"/>
      <c r="CSW237" s="173"/>
      <c r="CSX237" s="173"/>
      <c r="CSY237" s="173"/>
      <c r="CSZ237" s="173"/>
      <c r="CTA237" s="173"/>
      <c r="CTB237" s="173"/>
      <c r="CTC237" s="173"/>
      <c r="CTD237" s="173"/>
      <c r="CTE237" s="173"/>
      <c r="CTF237" s="173"/>
      <c r="CTG237" s="173"/>
      <c r="CTH237" s="173"/>
      <c r="CTI237" s="173"/>
      <c r="CTJ237" s="173"/>
      <c r="CTK237" s="173"/>
      <c r="CTL237" s="173"/>
      <c r="CTM237" s="173"/>
      <c r="CTN237" s="173"/>
      <c r="CTO237" s="173"/>
      <c r="CTP237" s="173"/>
      <c r="CTQ237" s="173"/>
      <c r="CTR237" s="173"/>
      <c r="CTS237" s="173"/>
      <c r="CTT237" s="173"/>
      <c r="CTU237" s="173"/>
      <c r="CTV237" s="173"/>
      <c r="CTW237" s="173"/>
      <c r="CTX237" s="173"/>
      <c r="CTY237" s="173"/>
      <c r="CTZ237" s="173"/>
      <c r="CUA237" s="173"/>
      <c r="CUB237" s="173"/>
      <c r="CUC237" s="173"/>
      <c r="CUD237" s="173"/>
      <c r="CUE237" s="173"/>
      <c r="CUF237" s="173"/>
      <c r="CUG237" s="173"/>
      <c r="CUH237" s="173"/>
      <c r="CUI237" s="173"/>
      <c r="CUJ237" s="173"/>
      <c r="CUK237" s="173"/>
      <c r="CUL237" s="173"/>
      <c r="CUM237" s="173"/>
      <c r="CUN237" s="173"/>
      <c r="CUO237" s="173"/>
      <c r="CUP237" s="173"/>
      <c r="CUQ237" s="173"/>
      <c r="CUR237" s="173"/>
      <c r="CUS237" s="173"/>
      <c r="CUT237" s="173"/>
      <c r="CUU237" s="173"/>
      <c r="CUV237" s="173"/>
      <c r="CUW237" s="173"/>
      <c r="CUX237" s="173"/>
      <c r="CUY237" s="173"/>
      <c r="CUZ237" s="173"/>
      <c r="CVA237" s="173"/>
      <c r="CVB237" s="173"/>
      <c r="CVC237" s="173"/>
      <c r="CVD237" s="173"/>
      <c r="CVE237" s="173"/>
      <c r="CVF237" s="173"/>
      <c r="CVG237" s="173"/>
      <c r="CVH237" s="173"/>
      <c r="CVI237" s="173"/>
      <c r="CVJ237" s="173"/>
      <c r="CVK237" s="173"/>
      <c r="CVL237" s="173"/>
      <c r="CVM237" s="173"/>
      <c r="CVN237" s="173"/>
      <c r="CVO237" s="173"/>
      <c r="CVP237" s="173"/>
      <c r="CVQ237" s="173"/>
      <c r="CVR237" s="173"/>
      <c r="CVS237" s="173"/>
      <c r="CVT237" s="173"/>
      <c r="CVU237" s="173"/>
      <c r="CVV237" s="173"/>
      <c r="CVW237" s="173"/>
      <c r="CVX237" s="173"/>
      <c r="CVY237" s="173"/>
      <c r="CVZ237" s="173"/>
      <c r="CWA237" s="173"/>
      <c r="CWB237" s="173"/>
      <c r="CWC237" s="173"/>
      <c r="CWD237" s="173"/>
      <c r="CWE237" s="173"/>
      <c r="CWF237" s="173"/>
      <c r="CWG237" s="173"/>
      <c r="CWH237" s="173"/>
      <c r="CWI237" s="173"/>
      <c r="CWJ237" s="173"/>
      <c r="CWK237" s="173"/>
      <c r="CWL237" s="173"/>
      <c r="CWM237" s="173"/>
      <c r="CWN237" s="173"/>
      <c r="CWO237" s="173"/>
      <c r="CWP237" s="173"/>
      <c r="CWQ237" s="173"/>
      <c r="CWR237" s="173"/>
      <c r="CWS237" s="173"/>
      <c r="CWT237" s="173"/>
      <c r="CWU237" s="173"/>
      <c r="CWV237" s="173"/>
      <c r="CWW237" s="173"/>
      <c r="CWX237" s="173"/>
      <c r="CWY237" s="173"/>
      <c r="CWZ237" s="173"/>
      <c r="CXA237" s="173"/>
      <c r="CXB237" s="173"/>
      <c r="CXC237" s="173"/>
      <c r="CXD237" s="173"/>
      <c r="CXE237" s="173"/>
      <c r="CXF237" s="173"/>
      <c r="CXG237" s="173"/>
      <c r="CXH237" s="173"/>
      <c r="CXI237" s="173"/>
      <c r="CXJ237" s="173"/>
      <c r="CXK237" s="173"/>
      <c r="CXL237" s="173"/>
      <c r="CXM237" s="173"/>
      <c r="CXN237" s="173"/>
      <c r="CXO237" s="173"/>
      <c r="CXP237" s="173"/>
      <c r="CXQ237" s="173"/>
      <c r="CXR237" s="173"/>
      <c r="CXS237" s="173"/>
      <c r="CXT237" s="173"/>
      <c r="CXU237" s="173"/>
      <c r="CXV237" s="173"/>
      <c r="CXW237" s="173"/>
      <c r="CXX237" s="173"/>
      <c r="CXY237" s="173"/>
      <c r="CXZ237" s="173"/>
      <c r="CYA237" s="173"/>
      <c r="CYB237" s="173"/>
      <c r="CYC237" s="173"/>
      <c r="CYD237" s="173"/>
      <c r="CYE237" s="173"/>
      <c r="CYF237" s="173"/>
      <c r="CYG237" s="173"/>
      <c r="CYH237" s="173"/>
      <c r="CYI237" s="173"/>
      <c r="CYJ237" s="173"/>
      <c r="CYK237" s="173"/>
      <c r="CYL237" s="173"/>
      <c r="CYM237" s="173"/>
      <c r="CYN237" s="173"/>
      <c r="CYO237" s="173"/>
      <c r="CYP237" s="173"/>
      <c r="CYQ237" s="173"/>
      <c r="CYR237" s="173"/>
      <c r="CYS237" s="173"/>
      <c r="CYT237" s="173"/>
      <c r="CYU237" s="173"/>
      <c r="CYV237" s="173"/>
      <c r="CYW237" s="173"/>
      <c r="CYX237" s="173"/>
      <c r="CYY237" s="173"/>
      <c r="CYZ237" s="173"/>
      <c r="CZA237" s="173"/>
      <c r="CZB237" s="173"/>
      <c r="CZC237" s="173"/>
      <c r="CZD237" s="173"/>
      <c r="CZE237" s="173"/>
      <c r="CZF237" s="173"/>
      <c r="CZG237" s="173"/>
      <c r="CZH237" s="173"/>
      <c r="CZI237" s="173"/>
      <c r="CZJ237" s="173"/>
      <c r="CZK237" s="173"/>
      <c r="CZL237" s="173"/>
      <c r="CZM237" s="173"/>
      <c r="CZN237" s="173"/>
      <c r="CZO237" s="173"/>
      <c r="CZP237" s="173"/>
      <c r="CZQ237" s="173"/>
      <c r="CZR237" s="173"/>
      <c r="CZS237" s="173"/>
      <c r="CZT237" s="173"/>
      <c r="CZU237" s="173"/>
      <c r="CZV237" s="173"/>
      <c r="CZW237" s="173"/>
      <c r="CZX237" s="173"/>
      <c r="CZY237" s="173"/>
      <c r="CZZ237" s="173"/>
      <c r="DAA237" s="173"/>
      <c r="DAB237" s="173"/>
      <c r="DAC237" s="173"/>
      <c r="DAD237" s="173"/>
      <c r="DAE237" s="173"/>
      <c r="DAF237" s="173"/>
      <c r="DAG237" s="173"/>
      <c r="DAH237" s="173"/>
      <c r="DAI237" s="173"/>
      <c r="DAJ237" s="173"/>
      <c r="DAK237" s="173"/>
      <c r="DAL237" s="173"/>
      <c r="DAM237" s="173"/>
      <c r="DAN237" s="173"/>
      <c r="DAO237" s="173"/>
      <c r="DAP237" s="173"/>
      <c r="DAQ237" s="173"/>
      <c r="DAR237" s="173"/>
      <c r="DAS237" s="173"/>
      <c r="DAT237" s="173"/>
      <c r="DAU237" s="173"/>
      <c r="DAV237" s="173"/>
      <c r="DAW237" s="173"/>
      <c r="DAX237" s="173"/>
      <c r="DAY237" s="173"/>
      <c r="DAZ237" s="173"/>
      <c r="DBA237" s="173"/>
      <c r="DBB237" s="173"/>
      <c r="DBC237" s="173"/>
      <c r="DBD237" s="173"/>
      <c r="DBE237" s="173"/>
      <c r="DBF237" s="173"/>
      <c r="DBG237" s="173"/>
      <c r="DBH237" s="173"/>
      <c r="DBI237" s="173"/>
      <c r="DBJ237" s="173"/>
      <c r="DBK237" s="173"/>
      <c r="DBL237" s="173"/>
      <c r="DBM237" s="173"/>
      <c r="DBN237" s="173"/>
      <c r="DBO237" s="173"/>
      <c r="DBP237" s="173"/>
      <c r="DBQ237" s="173"/>
      <c r="DBR237" s="173"/>
      <c r="DBS237" s="173"/>
      <c r="DBT237" s="173"/>
      <c r="DBU237" s="173"/>
      <c r="DBV237" s="173"/>
      <c r="DBW237" s="173"/>
      <c r="DBX237" s="173"/>
      <c r="DBY237" s="173"/>
      <c r="DBZ237" s="173"/>
      <c r="DCA237" s="173"/>
      <c r="DCB237" s="173"/>
      <c r="DCC237" s="173"/>
      <c r="DCD237" s="173"/>
      <c r="DCE237" s="173"/>
      <c r="DCF237" s="173"/>
      <c r="DCG237" s="173"/>
      <c r="DCH237" s="173"/>
      <c r="DCI237" s="173"/>
      <c r="DCJ237" s="173"/>
      <c r="DCK237" s="173"/>
      <c r="DCL237" s="173"/>
      <c r="DCM237" s="173"/>
      <c r="DCN237" s="173"/>
      <c r="DCO237" s="173"/>
      <c r="DCP237" s="173"/>
      <c r="DCQ237" s="173"/>
      <c r="DCR237" s="173"/>
      <c r="DCS237" s="173"/>
      <c r="DCT237" s="173"/>
      <c r="DCU237" s="173"/>
      <c r="DCV237" s="173"/>
      <c r="DCW237" s="173"/>
      <c r="DCX237" s="173"/>
      <c r="DCY237" s="173"/>
      <c r="DCZ237" s="173"/>
      <c r="DDA237" s="173"/>
      <c r="DDB237" s="173"/>
      <c r="DDC237" s="173"/>
      <c r="DDD237" s="173"/>
      <c r="DDE237" s="173"/>
      <c r="DDF237" s="173"/>
      <c r="DDG237" s="173"/>
      <c r="DDH237" s="173"/>
      <c r="DDI237" s="173"/>
      <c r="DDJ237" s="173"/>
      <c r="DDK237" s="173"/>
      <c r="DDL237" s="173"/>
      <c r="DDM237" s="173"/>
      <c r="DDN237" s="173"/>
      <c r="DDO237" s="173"/>
      <c r="DDP237" s="173"/>
      <c r="DDQ237" s="173"/>
      <c r="DDR237" s="173"/>
      <c r="DDS237" s="173"/>
      <c r="DDT237" s="173"/>
      <c r="DDU237" s="173"/>
      <c r="DDV237" s="173"/>
      <c r="DDW237" s="173"/>
      <c r="DDX237" s="173"/>
      <c r="DDY237" s="173"/>
      <c r="DDZ237" s="173"/>
      <c r="DEA237" s="173"/>
      <c r="DEB237" s="173"/>
      <c r="DEC237" s="173"/>
      <c r="DED237" s="173"/>
      <c r="DEE237" s="173"/>
      <c r="DEF237" s="173"/>
      <c r="DEG237" s="173"/>
      <c r="DEH237" s="173"/>
      <c r="DEI237" s="173"/>
      <c r="DEJ237" s="173"/>
      <c r="DEK237" s="173"/>
      <c r="DEL237" s="173"/>
      <c r="DEM237" s="173"/>
      <c r="DEN237" s="173"/>
      <c r="DEO237" s="173"/>
      <c r="DEP237" s="173"/>
      <c r="DEQ237" s="173"/>
      <c r="DER237" s="173"/>
      <c r="DES237" s="173"/>
      <c r="DET237" s="173"/>
      <c r="DEU237" s="173"/>
      <c r="DEV237" s="173"/>
      <c r="DEW237" s="173"/>
      <c r="DEX237" s="173"/>
      <c r="DEY237" s="173"/>
      <c r="DEZ237" s="173"/>
      <c r="DFA237" s="173"/>
      <c r="DFB237" s="173"/>
      <c r="DFC237" s="173"/>
      <c r="DFD237" s="173"/>
      <c r="DFE237" s="173"/>
      <c r="DFF237" s="173"/>
      <c r="DFG237" s="173"/>
      <c r="DFH237" s="173"/>
      <c r="DFI237" s="173"/>
      <c r="DFJ237" s="173"/>
      <c r="DFK237" s="173"/>
      <c r="DFL237" s="173"/>
      <c r="DFM237" s="173"/>
      <c r="DFN237" s="173"/>
      <c r="DFO237" s="173"/>
      <c r="DFP237" s="173"/>
      <c r="DFQ237" s="173"/>
      <c r="DFR237" s="173"/>
      <c r="DFS237" s="173"/>
      <c r="DFT237" s="173"/>
      <c r="DFU237" s="173"/>
      <c r="DFV237" s="173"/>
      <c r="DFW237" s="173"/>
      <c r="DFX237" s="173"/>
      <c r="DFY237" s="173"/>
      <c r="DFZ237" s="173"/>
      <c r="DGA237" s="173"/>
      <c r="DGB237" s="173"/>
      <c r="DGC237" s="173"/>
      <c r="DGD237" s="173"/>
      <c r="DGE237" s="173"/>
      <c r="DGF237" s="173"/>
      <c r="DGG237" s="173"/>
      <c r="DGH237" s="173"/>
      <c r="DGI237" s="173"/>
      <c r="DGJ237" s="173"/>
      <c r="DGK237" s="173"/>
      <c r="DGL237" s="173"/>
      <c r="DGM237" s="173"/>
      <c r="DGN237" s="173"/>
      <c r="DGO237" s="173"/>
      <c r="DGP237" s="173"/>
      <c r="DGQ237" s="173"/>
      <c r="DGR237" s="173"/>
      <c r="DGS237" s="173"/>
      <c r="DGT237" s="173"/>
      <c r="DGU237" s="173"/>
      <c r="DGV237" s="173"/>
      <c r="DGW237" s="173"/>
      <c r="DGX237" s="173"/>
      <c r="DGY237" s="173"/>
      <c r="DGZ237" s="173"/>
      <c r="DHA237" s="173"/>
      <c r="DHB237" s="173"/>
      <c r="DHC237" s="173"/>
      <c r="DHD237" s="173"/>
      <c r="DHE237" s="173"/>
      <c r="DHF237" s="173"/>
      <c r="DHG237" s="173"/>
      <c r="DHH237" s="173"/>
      <c r="DHI237" s="173"/>
      <c r="DHJ237" s="173"/>
      <c r="DHK237" s="173"/>
      <c r="DHL237" s="173"/>
      <c r="DHM237" s="173"/>
      <c r="DHN237" s="173"/>
      <c r="DHO237" s="173"/>
      <c r="DHP237" s="173"/>
      <c r="DHQ237" s="173"/>
      <c r="DHR237" s="173"/>
      <c r="DHS237" s="173"/>
      <c r="DHT237" s="173"/>
      <c r="DHU237" s="173"/>
      <c r="DHV237" s="173"/>
      <c r="DHW237" s="173"/>
      <c r="DHX237" s="173"/>
      <c r="DHY237" s="173"/>
      <c r="DHZ237" s="173"/>
      <c r="DIA237" s="173"/>
      <c r="DIB237" s="173"/>
      <c r="DIC237" s="173"/>
      <c r="DID237" s="173"/>
      <c r="DIE237" s="173"/>
      <c r="DIF237" s="173"/>
      <c r="DIG237" s="173"/>
      <c r="DIH237" s="173"/>
      <c r="DII237" s="173"/>
      <c r="DIJ237" s="173"/>
      <c r="DIK237" s="173"/>
      <c r="DIL237" s="173"/>
      <c r="DIM237" s="173"/>
      <c r="DIN237" s="173"/>
      <c r="DIO237" s="173"/>
      <c r="DIP237" s="173"/>
      <c r="DIQ237" s="173"/>
      <c r="DIR237" s="173"/>
      <c r="DIS237" s="173"/>
      <c r="DIT237" s="173"/>
      <c r="DIU237" s="173"/>
      <c r="DIV237" s="173"/>
      <c r="DIW237" s="173"/>
      <c r="DIX237" s="173"/>
      <c r="DIY237" s="173"/>
      <c r="DIZ237" s="173"/>
      <c r="DJA237" s="173"/>
      <c r="DJB237" s="173"/>
      <c r="DJC237" s="173"/>
      <c r="DJD237" s="173"/>
      <c r="DJE237" s="173"/>
      <c r="DJF237" s="173"/>
      <c r="DJG237" s="173"/>
      <c r="DJH237" s="173"/>
      <c r="DJI237" s="173"/>
      <c r="DJJ237" s="173"/>
      <c r="DJK237" s="173"/>
      <c r="DJL237" s="173"/>
      <c r="DJM237" s="173"/>
      <c r="DJN237" s="173"/>
      <c r="DJO237" s="173"/>
      <c r="DJP237" s="173"/>
      <c r="DJQ237" s="173"/>
      <c r="DJR237" s="173"/>
      <c r="DJS237" s="173"/>
      <c r="DJT237" s="173"/>
      <c r="DJU237" s="173"/>
      <c r="DJV237" s="173"/>
      <c r="DJW237" s="173"/>
      <c r="DJX237" s="173"/>
      <c r="DJY237" s="173"/>
      <c r="DJZ237" s="173"/>
      <c r="DKA237" s="173"/>
      <c r="DKB237" s="173"/>
      <c r="DKC237" s="173"/>
      <c r="DKD237" s="173"/>
      <c r="DKE237" s="173"/>
      <c r="DKF237" s="173"/>
      <c r="DKG237" s="173"/>
      <c r="DKH237" s="173"/>
      <c r="DKI237" s="173"/>
      <c r="DKJ237" s="173"/>
      <c r="DKK237" s="173"/>
      <c r="DKL237" s="173"/>
      <c r="DKM237" s="173"/>
      <c r="DKN237" s="173"/>
      <c r="DKO237" s="173"/>
      <c r="DKP237" s="173"/>
      <c r="DKQ237" s="173"/>
      <c r="DKR237" s="173"/>
      <c r="DKS237" s="173"/>
      <c r="DKT237" s="173"/>
      <c r="DKU237" s="173"/>
      <c r="DKV237" s="173"/>
      <c r="DKW237" s="173"/>
      <c r="DKX237" s="173"/>
      <c r="DKY237" s="173"/>
      <c r="DKZ237" s="173"/>
      <c r="DLA237" s="173"/>
      <c r="DLB237" s="173"/>
      <c r="DLC237" s="173"/>
      <c r="DLD237" s="173"/>
      <c r="DLE237" s="173"/>
      <c r="DLF237" s="173"/>
      <c r="DLG237" s="173"/>
      <c r="DLH237" s="173"/>
      <c r="DLI237" s="173"/>
      <c r="DLJ237" s="173"/>
      <c r="DLK237" s="173"/>
      <c r="DLL237" s="173"/>
      <c r="DLM237" s="173"/>
      <c r="DLN237" s="173"/>
      <c r="DLO237" s="173"/>
      <c r="DLP237" s="173"/>
      <c r="DLQ237" s="173"/>
      <c r="DLR237" s="173"/>
      <c r="DLS237" s="173"/>
      <c r="DLT237" s="173"/>
      <c r="DLU237" s="173"/>
      <c r="DLV237" s="173"/>
      <c r="DLW237" s="173"/>
      <c r="DLX237" s="173"/>
      <c r="DLY237" s="173"/>
      <c r="DLZ237" s="173"/>
      <c r="DMA237" s="173"/>
      <c r="DMB237" s="173"/>
      <c r="DMC237" s="173"/>
      <c r="DMD237" s="173"/>
      <c r="DME237" s="173"/>
      <c r="DMF237" s="173"/>
      <c r="DMG237" s="173"/>
      <c r="DMH237" s="173"/>
      <c r="DMI237" s="173"/>
      <c r="DMJ237" s="173"/>
      <c r="DMK237" s="173"/>
      <c r="DML237" s="173"/>
      <c r="DMM237" s="173"/>
      <c r="DMN237" s="173"/>
      <c r="DMO237" s="173"/>
      <c r="DMP237" s="173"/>
      <c r="DMQ237" s="173"/>
      <c r="DMR237" s="173"/>
      <c r="DMS237" s="173"/>
      <c r="DMT237" s="173"/>
      <c r="DMU237" s="173"/>
      <c r="DMV237" s="173"/>
      <c r="DMW237" s="173"/>
      <c r="DMX237" s="173"/>
      <c r="DMY237" s="173"/>
      <c r="DMZ237" s="173"/>
      <c r="DNA237" s="173"/>
      <c r="DNB237" s="173"/>
      <c r="DNC237" s="173"/>
      <c r="DND237" s="173"/>
      <c r="DNE237" s="173"/>
      <c r="DNF237" s="173"/>
      <c r="DNG237" s="173"/>
      <c r="DNH237" s="173"/>
      <c r="DNI237" s="173"/>
      <c r="DNJ237" s="173"/>
      <c r="DNK237" s="173"/>
      <c r="DNL237" s="173"/>
      <c r="DNM237" s="173"/>
      <c r="DNN237" s="173"/>
      <c r="DNO237" s="173"/>
      <c r="DNP237" s="173"/>
      <c r="DNQ237" s="173"/>
      <c r="DNR237" s="173"/>
      <c r="DNS237" s="173"/>
      <c r="DNT237" s="173"/>
      <c r="DNU237" s="173"/>
      <c r="DNV237" s="173"/>
      <c r="DNW237" s="173"/>
      <c r="DNX237" s="173"/>
      <c r="DNY237" s="173"/>
      <c r="DNZ237" s="173"/>
      <c r="DOA237" s="173"/>
      <c r="DOB237" s="173"/>
      <c r="DOC237" s="173"/>
      <c r="DOD237" s="173"/>
      <c r="DOE237" s="173"/>
      <c r="DOF237" s="173"/>
      <c r="DOG237" s="173"/>
      <c r="DOH237" s="173"/>
      <c r="DOI237" s="173"/>
      <c r="DOJ237" s="173"/>
      <c r="DOK237" s="173"/>
      <c r="DOL237" s="173"/>
      <c r="DOM237" s="173"/>
      <c r="DON237" s="173"/>
      <c r="DOO237" s="173"/>
      <c r="DOP237" s="173"/>
      <c r="DOQ237" s="173"/>
      <c r="DOR237" s="173"/>
      <c r="DOS237" s="173"/>
      <c r="DOT237" s="173"/>
      <c r="DOU237" s="173"/>
      <c r="DOV237" s="173"/>
      <c r="DOW237" s="173"/>
      <c r="DOX237" s="173"/>
      <c r="DOY237" s="173"/>
      <c r="DOZ237" s="173"/>
      <c r="DPA237" s="173"/>
      <c r="DPB237" s="173"/>
      <c r="DPC237" s="173"/>
      <c r="DPD237" s="173"/>
      <c r="DPE237" s="173"/>
      <c r="DPF237" s="173"/>
      <c r="DPG237" s="173"/>
      <c r="DPH237" s="173"/>
      <c r="DPI237" s="173"/>
      <c r="DPJ237" s="173"/>
      <c r="DPK237" s="173"/>
      <c r="DPL237" s="173"/>
      <c r="DPM237" s="173"/>
      <c r="DPN237" s="173"/>
      <c r="DPO237" s="173"/>
      <c r="DPP237" s="173"/>
      <c r="DPQ237" s="173"/>
      <c r="DPR237" s="173"/>
      <c r="DPS237" s="173"/>
      <c r="DPT237" s="173"/>
      <c r="DPU237" s="173"/>
      <c r="DPV237" s="173"/>
      <c r="DPW237" s="173"/>
      <c r="DPX237" s="173"/>
      <c r="DPY237" s="173"/>
      <c r="DPZ237" s="173"/>
      <c r="DQA237" s="173"/>
      <c r="DQB237" s="173"/>
      <c r="DQC237" s="173"/>
      <c r="DQD237" s="173"/>
      <c r="DQE237" s="173"/>
      <c r="DQF237" s="173"/>
      <c r="DQG237" s="173"/>
      <c r="DQH237" s="173"/>
      <c r="DQI237" s="173"/>
      <c r="DQJ237" s="173"/>
      <c r="DQK237" s="173"/>
      <c r="DQL237" s="173"/>
      <c r="DQM237" s="173"/>
      <c r="DQN237" s="173"/>
      <c r="DQO237" s="173"/>
      <c r="DQP237" s="173"/>
      <c r="DQQ237" s="173"/>
      <c r="DQR237" s="173"/>
      <c r="DQS237" s="173"/>
      <c r="DQT237" s="173"/>
      <c r="DQU237" s="173"/>
      <c r="DQV237" s="173"/>
      <c r="DQW237" s="173"/>
      <c r="DQX237" s="173"/>
      <c r="DQY237" s="173"/>
      <c r="DQZ237" s="173"/>
      <c r="DRA237" s="173"/>
      <c r="DRB237" s="173"/>
      <c r="DRC237" s="173"/>
      <c r="DRD237" s="173"/>
      <c r="DRE237" s="173"/>
      <c r="DRF237" s="173"/>
      <c r="DRG237" s="173"/>
      <c r="DRH237" s="173"/>
      <c r="DRI237" s="173"/>
      <c r="DRJ237" s="173"/>
      <c r="DRK237" s="173"/>
      <c r="DRL237" s="173"/>
      <c r="DRM237" s="173"/>
      <c r="DRN237" s="173"/>
      <c r="DRO237" s="173"/>
      <c r="DRP237" s="173"/>
      <c r="DRQ237" s="173"/>
      <c r="DRR237" s="173"/>
      <c r="DRS237" s="173"/>
      <c r="DRT237" s="173"/>
      <c r="DRU237" s="173"/>
      <c r="DRV237" s="173"/>
      <c r="DRW237" s="173"/>
      <c r="DRX237" s="173"/>
      <c r="DRY237" s="173"/>
      <c r="DRZ237" s="173"/>
      <c r="DSA237" s="173"/>
      <c r="DSB237" s="173"/>
      <c r="DSC237" s="173"/>
      <c r="DSD237" s="173"/>
      <c r="DSE237" s="173"/>
      <c r="DSF237" s="173"/>
      <c r="DSG237" s="173"/>
      <c r="DSH237" s="173"/>
      <c r="DSI237" s="173"/>
      <c r="DSJ237" s="173"/>
      <c r="DSK237" s="173"/>
      <c r="DSL237" s="173"/>
      <c r="DSM237" s="173"/>
      <c r="DSN237" s="173"/>
      <c r="DSO237" s="173"/>
      <c r="DSP237" s="173"/>
      <c r="DSQ237" s="173"/>
      <c r="DSR237" s="173"/>
      <c r="DSS237" s="173"/>
      <c r="DST237" s="173"/>
      <c r="DSU237" s="173"/>
      <c r="DSV237" s="173"/>
      <c r="DSW237" s="173"/>
      <c r="DSX237" s="173"/>
      <c r="DSY237" s="173"/>
      <c r="DSZ237" s="173"/>
      <c r="DTA237" s="173"/>
      <c r="DTB237" s="173"/>
      <c r="DTC237" s="173"/>
      <c r="DTD237" s="173"/>
      <c r="DTE237" s="173"/>
      <c r="DTF237" s="173"/>
      <c r="DTG237" s="173"/>
      <c r="DTH237" s="173"/>
      <c r="DTI237" s="173"/>
      <c r="DTJ237" s="173"/>
      <c r="DTK237" s="173"/>
      <c r="DTL237" s="173"/>
      <c r="DTM237" s="173"/>
      <c r="DTN237" s="173"/>
      <c r="DTO237" s="173"/>
      <c r="DTP237" s="173"/>
      <c r="DTQ237" s="173"/>
      <c r="DTR237" s="173"/>
      <c r="DTS237" s="173"/>
      <c r="DTT237" s="173"/>
      <c r="DTU237" s="173"/>
      <c r="DTV237" s="173"/>
      <c r="DTW237" s="173"/>
      <c r="DTX237" s="173"/>
      <c r="DTY237" s="173"/>
      <c r="DTZ237" s="173"/>
      <c r="DUA237" s="173"/>
      <c r="DUB237" s="173"/>
      <c r="DUC237" s="173"/>
      <c r="DUD237" s="173"/>
      <c r="DUE237" s="173"/>
      <c r="DUF237" s="173"/>
      <c r="DUG237" s="173"/>
      <c r="DUH237" s="173"/>
      <c r="DUI237" s="173"/>
      <c r="DUJ237" s="173"/>
      <c r="DUK237" s="173"/>
      <c r="DUL237" s="173"/>
      <c r="DUM237" s="173"/>
      <c r="DUN237" s="173"/>
      <c r="DUO237" s="173"/>
      <c r="DUP237" s="173"/>
      <c r="DUQ237" s="173"/>
      <c r="DUR237" s="173"/>
      <c r="DUS237" s="173"/>
      <c r="DUT237" s="173"/>
      <c r="DUU237" s="173"/>
      <c r="DUV237" s="173"/>
      <c r="DUW237" s="173"/>
      <c r="DUX237" s="173"/>
      <c r="DUY237" s="173"/>
      <c r="DUZ237" s="173"/>
      <c r="DVA237" s="173"/>
      <c r="DVB237" s="173"/>
      <c r="DVC237" s="173"/>
      <c r="DVD237" s="173"/>
      <c r="DVE237" s="173"/>
      <c r="DVF237" s="173"/>
      <c r="DVG237" s="173"/>
      <c r="DVH237" s="173"/>
      <c r="DVI237" s="173"/>
      <c r="DVJ237" s="173"/>
      <c r="DVK237" s="173"/>
      <c r="DVL237" s="173"/>
      <c r="DVM237" s="173"/>
      <c r="DVN237" s="173"/>
      <c r="DVO237" s="173"/>
      <c r="DVP237" s="173"/>
      <c r="DVQ237" s="173"/>
      <c r="DVR237" s="173"/>
      <c r="DVS237" s="173"/>
      <c r="DVT237" s="173"/>
      <c r="DVU237" s="173"/>
      <c r="DVV237" s="173"/>
      <c r="DVW237" s="173"/>
      <c r="DVX237" s="173"/>
      <c r="DVY237" s="173"/>
      <c r="DVZ237" s="173"/>
      <c r="DWA237" s="173"/>
      <c r="DWB237" s="173"/>
      <c r="DWC237" s="173"/>
      <c r="DWD237" s="173"/>
      <c r="DWE237" s="173"/>
      <c r="DWF237" s="173"/>
      <c r="DWG237" s="173"/>
      <c r="DWH237" s="173"/>
      <c r="DWI237" s="173"/>
      <c r="DWJ237" s="173"/>
      <c r="DWK237" s="173"/>
      <c r="DWL237" s="173"/>
      <c r="DWM237" s="173"/>
      <c r="DWN237" s="173"/>
      <c r="DWO237" s="173"/>
      <c r="DWP237" s="173"/>
      <c r="DWQ237" s="173"/>
      <c r="DWR237" s="173"/>
      <c r="DWS237" s="173"/>
      <c r="DWT237" s="173"/>
      <c r="DWU237" s="173"/>
      <c r="DWV237" s="173"/>
      <c r="DWW237" s="173"/>
      <c r="DWX237" s="173"/>
      <c r="DWY237" s="173"/>
      <c r="DWZ237" s="173"/>
      <c r="DXA237" s="173"/>
      <c r="DXB237" s="173"/>
      <c r="DXC237" s="173"/>
      <c r="DXD237" s="173"/>
      <c r="DXE237" s="173"/>
      <c r="DXF237" s="173"/>
      <c r="DXG237" s="173"/>
      <c r="DXH237" s="173"/>
      <c r="DXI237" s="173"/>
      <c r="DXJ237" s="173"/>
      <c r="DXK237" s="173"/>
      <c r="DXL237" s="173"/>
      <c r="DXM237" s="173"/>
      <c r="DXN237" s="173"/>
      <c r="DXO237" s="173"/>
      <c r="DXP237" s="173"/>
      <c r="DXQ237" s="173"/>
      <c r="DXR237" s="173"/>
      <c r="DXS237" s="173"/>
      <c r="DXT237" s="173"/>
      <c r="DXU237" s="173"/>
      <c r="DXV237" s="173"/>
      <c r="DXW237" s="173"/>
      <c r="DXX237" s="173"/>
      <c r="DXY237" s="173"/>
      <c r="DXZ237" s="173"/>
      <c r="DYA237" s="173"/>
      <c r="DYB237" s="173"/>
      <c r="DYC237" s="173"/>
      <c r="DYD237" s="173"/>
      <c r="DYE237" s="173"/>
      <c r="DYF237" s="173"/>
      <c r="DYG237" s="173"/>
      <c r="DYH237" s="173"/>
      <c r="DYI237" s="173"/>
      <c r="DYJ237" s="173"/>
      <c r="DYK237" s="173"/>
      <c r="DYL237" s="173"/>
      <c r="DYM237" s="173"/>
      <c r="DYN237" s="173"/>
      <c r="DYO237" s="173"/>
      <c r="DYP237" s="173"/>
      <c r="DYQ237" s="173"/>
      <c r="DYR237" s="173"/>
      <c r="DYS237" s="173"/>
      <c r="DYT237" s="173"/>
      <c r="DYU237" s="173"/>
      <c r="DYV237" s="173"/>
      <c r="DYW237" s="173"/>
      <c r="DYX237" s="173"/>
      <c r="DYY237" s="173"/>
      <c r="DYZ237" s="173"/>
      <c r="DZA237" s="173"/>
      <c r="DZB237" s="173"/>
      <c r="DZC237" s="173"/>
      <c r="DZD237" s="173"/>
      <c r="DZE237" s="173"/>
      <c r="DZF237" s="173"/>
      <c r="DZG237" s="173"/>
      <c r="DZH237" s="173"/>
      <c r="DZI237" s="173"/>
      <c r="DZJ237" s="173"/>
      <c r="DZK237" s="173"/>
      <c r="DZL237" s="173"/>
      <c r="DZM237" s="173"/>
      <c r="DZN237" s="173"/>
      <c r="DZO237" s="173"/>
      <c r="DZP237" s="173"/>
      <c r="DZQ237" s="173"/>
      <c r="DZR237" s="173"/>
      <c r="DZS237" s="173"/>
      <c r="DZT237" s="173"/>
      <c r="DZU237" s="173"/>
      <c r="DZV237" s="173"/>
      <c r="DZW237" s="173"/>
      <c r="DZX237" s="173"/>
      <c r="DZY237" s="173"/>
      <c r="DZZ237" s="173"/>
      <c r="EAA237" s="173"/>
      <c r="EAB237" s="173"/>
      <c r="EAC237" s="173"/>
      <c r="EAD237" s="173"/>
      <c r="EAE237" s="173"/>
      <c r="EAF237" s="173"/>
      <c r="EAG237" s="173"/>
      <c r="EAH237" s="173"/>
      <c r="EAI237" s="173"/>
      <c r="EAJ237" s="173"/>
      <c r="EAK237" s="173"/>
      <c r="EAL237" s="173"/>
      <c r="EAM237" s="173"/>
      <c r="EAN237" s="173"/>
      <c r="EAO237" s="173"/>
      <c r="EAP237" s="173"/>
      <c r="EAQ237" s="173"/>
      <c r="EAR237" s="173"/>
      <c r="EAS237" s="173"/>
      <c r="EAT237" s="173"/>
      <c r="EAU237" s="173"/>
      <c r="EAV237" s="173"/>
      <c r="EAW237" s="173"/>
      <c r="EAX237" s="173"/>
      <c r="EAY237" s="173"/>
      <c r="EAZ237" s="173"/>
      <c r="EBA237" s="173"/>
      <c r="EBB237" s="173"/>
      <c r="EBC237" s="173"/>
      <c r="EBD237" s="173"/>
      <c r="EBE237" s="173"/>
      <c r="EBF237" s="173"/>
      <c r="EBG237" s="173"/>
      <c r="EBH237" s="173"/>
      <c r="EBI237" s="173"/>
      <c r="EBJ237" s="173"/>
      <c r="EBK237" s="173"/>
      <c r="EBL237" s="173"/>
      <c r="EBM237" s="173"/>
      <c r="EBN237" s="173"/>
      <c r="EBO237" s="173"/>
      <c r="EBP237" s="173"/>
      <c r="EBQ237" s="173"/>
      <c r="EBR237" s="173"/>
      <c r="EBS237" s="173"/>
      <c r="EBT237" s="173"/>
      <c r="EBU237" s="173"/>
      <c r="EBV237" s="173"/>
      <c r="EBW237" s="173"/>
      <c r="EBX237" s="173"/>
      <c r="EBY237" s="173"/>
      <c r="EBZ237" s="173"/>
      <c r="ECA237" s="173"/>
      <c r="ECB237" s="173"/>
      <c r="ECC237" s="173"/>
      <c r="ECD237" s="173"/>
      <c r="ECE237" s="173"/>
      <c r="ECF237" s="173"/>
      <c r="ECG237" s="173"/>
      <c r="ECH237" s="173"/>
      <c r="ECI237" s="173"/>
      <c r="ECJ237" s="173"/>
      <c r="ECK237" s="173"/>
      <c r="ECL237" s="173"/>
      <c r="ECM237" s="173"/>
      <c r="ECN237" s="173"/>
      <c r="ECO237" s="173"/>
      <c r="ECP237" s="173"/>
      <c r="ECQ237" s="173"/>
      <c r="ECR237" s="173"/>
      <c r="ECS237" s="173"/>
      <c r="ECT237" s="173"/>
      <c r="ECU237" s="173"/>
      <c r="ECV237" s="173"/>
      <c r="ECW237" s="173"/>
      <c r="ECX237" s="173"/>
      <c r="ECY237" s="173"/>
      <c r="ECZ237" s="173"/>
      <c r="EDA237" s="173"/>
      <c r="EDB237" s="173"/>
      <c r="EDC237" s="173"/>
      <c r="EDD237" s="173"/>
      <c r="EDE237" s="173"/>
      <c r="EDF237" s="173"/>
      <c r="EDG237" s="173"/>
      <c r="EDH237" s="173"/>
      <c r="EDI237" s="173"/>
      <c r="EDJ237" s="173"/>
      <c r="EDK237" s="173"/>
      <c r="EDL237" s="173"/>
      <c r="EDM237" s="173"/>
      <c r="EDN237" s="173"/>
      <c r="EDO237" s="173"/>
      <c r="EDP237" s="173"/>
      <c r="EDQ237" s="173"/>
      <c r="EDR237" s="173"/>
      <c r="EDS237" s="173"/>
      <c r="EDT237" s="173"/>
      <c r="EDU237" s="173"/>
      <c r="EDV237" s="173"/>
      <c r="EDW237" s="173"/>
      <c r="EDX237" s="173"/>
      <c r="EDY237" s="173"/>
      <c r="EDZ237" s="173"/>
      <c r="EEA237" s="173"/>
      <c r="EEB237" s="173"/>
      <c r="EEC237" s="173"/>
      <c r="EED237" s="173"/>
      <c r="EEE237" s="173"/>
      <c r="EEF237" s="173"/>
      <c r="EEG237" s="173"/>
      <c r="EEH237" s="173"/>
      <c r="EEI237" s="173"/>
      <c r="EEJ237" s="173"/>
      <c r="EEK237" s="173"/>
      <c r="EEL237" s="173"/>
      <c r="EEM237" s="173"/>
      <c r="EEN237" s="173"/>
      <c r="EEO237" s="173"/>
      <c r="EEP237" s="173"/>
      <c r="EEQ237" s="173"/>
      <c r="EER237" s="173"/>
      <c r="EES237" s="173"/>
      <c r="EET237" s="173"/>
      <c r="EEU237" s="173"/>
      <c r="EEV237" s="173"/>
      <c r="EEW237" s="173"/>
      <c r="EEX237" s="173"/>
      <c r="EEY237" s="173"/>
      <c r="EEZ237" s="173"/>
      <c r="EFA237" s="173"/>
      <c r="EFB237" s="173"/>
      <c r="EFC237" s="173"/>
      <c r="EFD237" s="173"/>
      <c r="EFE237" s="173"/>
      <c r="EFF237" s="173"/>
      <c r="EFG237" s="173"/>
      <c r="EFH237" s="173"/>
      <c r="EFI237" s="173"/>
      <c r="EFJ237" s="173"/>
      <c r="EFK237" s="173"/>
      <c r="EFL237" s="173"/>
      <c r="EFM237" s="173"/>
      <c r="EFN237" s="173"/>
      <c r="EFO237" s="173"/>
      <c r="EFP237" s="173"/>
      <c r="EFQ237" s="173"/>
      <c r="EFR237" s="173"/>
      <c r="EFS237" s="173"/>
      <c r="EFT237" s="173"/>
      <c r="EFU237" s="173"/>
      <c r="EFV237" s="173"/>
      <c r="EFW237" s="173"/>
      <c r="EFX237" s="173"/>
      <c r="EFY237" s="173"/>
      <c r="EFZ237" s="173"/>
      <c r="EGA237" s="173"/>
      <c r="EGB237" s="173"/>
      <c r="EGC237" s="173"/>
      <c r="EGD237" s="173"/>
      <c r="EGE237" s="173"/>
      <c r="EGF237" s="173"/>
      <c r="EGG237" s="173"/>
      <c r="EGH237" s="173"/>
      <c r="EGI237" s="173"/>
      <c r="EGJ237" s="173"/>
      <c r="EGK237" s="173"/>
      <c r="EGL237" s="173"/>
      <c r="EGM237" s="173"/>
      <c r="EGN237" s="173"/>
      <c r="EGO237" s="173"/>
      <c r="EGP237" s="173"/>
      <c r="EGQ237" s="173"/>
      <c r="EGR237" s="173"/>
      <c r="EGS237" s="173"/>
      <c r="EGT237" s="173"/>
      <c r="EGU237" s="173"/>
      <c r="EGV237" s="173"/>
      <c r="EGW237" s="173"/>
      <c r="EGX237" s="173"/>
      <c r="EGY237" s="173"/>
      <c r="EGZ237" s="173"/>
      <c r="EHA237" s="173"/>
      <c r="EHB237" s="173"/>
      <c r="EHC237" s="173"/>
      <c r="EHD237" s="173"/>
      <c r="EHE237" s="173"/>
      <c r="EHF237" s="173"/>
      <c r="EHG237" s="173"/>
      <c r="EHH237" s="173"/>
      <c r="EHI237" s="173"/>
      <c r="EHJ237" s="173"/>
      <c r="EHK237" s="173"/>
      <c r="EHL237" s="173"/>
      <c r="EHM237" s="173"/>
      <c r="EHN237" s="173"/>
      <c r="EHO237" s="173"/>
      <c r="EHP237" s="173"/>
      <c r="EHQ237" s="173"/>
      <c r="EHR237" s="173"/>
      <c r="EHS237" s="173"/>
      <c r="EHT237" s="173"/>
      <c r="EHU237" s="173"/>
      <c r="EHV237" s="173"/>
      <c r="EHW237" s="173"/>
      <c r="EHX237" s="173"/>
      <c r="EHY237" s="173"/>
      <c r="EHZ237" s="173"/>
      <c r="EIA237" s="173"/>
      <c r="EIB237" s="173"/>
      <c r="EIC237" s="173"/>
      <c r="EID237" s="173"/>
      <c r="EIE237" s="173"/>
      <c r="EIF237" s="173"/>
      <c r="EIG237" s="173"/>
      <c r="EIH237" s="173"/>
      <c r="EII237" s="173"/>
      <c r="EIJ237" s="173"/>
      <c r="EIK237" s="173"/>
      <c r="EIL237" s="173"/>
      <c r="EIM237" s="173"/>
      <c r="EIN237" s="173"/>
      <c r="EIO237" s="173"/>
      <c r="EIP237" s="173"/>
      <c r="EIQ237" s="173"/>
      <c r="EIR237" s="173"/>
      <c r="EIS237" s="173"/>
      <c r="EIT237" s="173"/>
      <c r="EIU237" s="173"/>
      <c r="EIV237" s="173"/>
      <c r="EIW237" s="173"/>
      <c r="EIX237" s="173"/>
      <c r="EIY237" s="173"/>
      <c r="EIZ237" s="173"/>
      <c r="EJA237" s="173"/>
      <c r="EJB237" s="173"/>
      <c r="EJC237" s="173"/>
      <c r="EJD237" s="173"/>
      <c r="EJE237" s="173"/>
      <c r="EJF237" s="173"/>
      <c r="EJG237" s="173"/>
      <c r="EJH237" s="173"/>
      <c r="EJI237" s="173"/>
      <c r="EJJ237" s="173"/>
      <c r="EJK237" s="173"/>
      <c r="EJL237" s="173"/>
      <c r="EJM237" s="173"/>
      <c r="EJN237" s="173"/>
      <c r="EJO237" s="173"/>
      <c r="EJP237" s="173"/>
      <c r="EJQ237" s="173"/>
      <c r="EJR237" s="173"/>
      <c r="EJS237" s="173"/>
      <c r="EJT237" s="173"/>
      <c r="EJU237" s="173"/>
      <c r="EJV237" s="173"/>
      <c r="EJW237" s="173"/>
      <c r="EJX237" s="173"/>
      <c r="EJY237" s="173"/>
      <c r="EJZ237" s="173"/>
      <c r="EKA237" s="173"/>
      <c r="EKB237" s="173"/>
      <c r="EKC237" s="173"/>
      <c r="EKD237" s="173"/>
      <c r="EKE237" s="173"/>
      <c r="EKF237" s="173"/>
      <c r="EKG237" s="173"/>
      <c r="EKH237" s="173"/>
      <c r="EKI237" s="173"/>
      <c r="EKJ237" s="173"/>
      <c r="EKK237" s="173"/>
      <c r="EKL237" s="173"/>
      <c r="EKM237" s="173"/>
      <c r="EKN237" s="173"/>
      <c r="EKO237" s="173"/>
      <c r="EKP237" s="173"/>
      <c r="EKQ237" s="173"/>
      <c r="EKR237" s="173"/>
      <c r="EKS237" s="173"/>
      <c r="EKT237" s="173"/>
      <c r="EKU237" s="173"/>
      <c r="EKV237" s="173"/>
      <c r="EKW237" s="173"/>
      <c r="EKX237" s="173"/>
      <c r="EKY237" s="173"/>
      <c r="EKZ237" s="173"/>
      <c r="ELA237" s="173"/>
      <c r="ELB237" s="173"/>
      <c r="ELC237" s="173"/>
      <c r="ELD237" s="173"/>
      <c r="ELE237" s="173"/>
      <c r="ELF237" s="173"/>
      <c r="ELG237" s="173"/>
      <c r="ELH237" s="173"/>
      <c r="ELI237" s="173"/>
      <c r="ELJ237" s="173"/>
      <c r="ELK237" s="173"/>
      <c r="ELL237" s="173"/>
      <c r="ELM237" s="173"/>
      <c r="ELN237" s="173"/>
      <c r="ELO237" s="173"/>
      <c r="ELP237" s="173"/>
      <c r="ELQ237" s="173"/>
      <c r="ELR237" s="173"/>
      <c r="ELS237" s="173"/>
      <c r="ELT237" s="173"/>
      <c r="ELU237" s="173"/>
      <c r="ELV237" s="173"/>
      <c r="ELW237" s="173"/>
      <c r="ELX237" s="173"/>
      <c r="ELY237" s="173"/>
      <c r="ELZ237" s="173"/>
      <c r="EMA237" s="173"/>
      <c r="EMB237" s="173"/>
      <c r="EMC237" s="173"/>
      <c r="EMD237" s="173"/>
      <c r="EME237" s="173"/>
      <c r="EMF237" s="173"/>
      <c r="EMG237" s="173"/>
      <c r="EMH237" s="173"/>
      <c r="EMI237" s="173"/>
      <c r="EMJ237" s="173"/>
      <c r="EMK237" s="173"/>
      <c r="EML237" s="173"/>
      <c r="EMM237" s="173"/>
      <c r="EMN237" s="173"/>
      <c r="EMO237" s="173"/>
      <c r="EMP237" s="173"/>
      <c r="EMQ237" s="173"/>
      <c r="EMR237" s="173"/>
      <c r="EMS237" s="173"/>
      <c r="EMT237" s="173"/>
      <c r="EMU237" s="173"/>
      <c r="EMV237" s="173"/>
      <c r="EMW237" s="173"/>
      <c r="EMX237" s="173"/>
      <c r="EMY237" s="173"/>
      <c r="EMZ237" s="173"/>
      <c r="ENA237" s="173"/>
      <c r="ENB237" s="173"/>
      <c r="ENC237" s="173"/>
      <c r="END237" s="173"/>
      <c r="ENE237" s="173"/>
      <c r="ENF237" s="173"/>
      <c r="ENG237" s="173"/>
      <c r="ENH237" s="173"/>
      <c r="ENI237" s="173"/>
      <c r="ENJ237" s="173"/>
      <c r="ENK237" s="173"/>
      <c r="ENL237" s="173"/>
      <c r="ENM237" s="173"/>
      <c r="ENN237" s="173"/>
      <c r="ENO237" s="173"/>
      <c r="ENP237" s="173"/>
      <c r="ENQ237" s="173"/>
      <c r="ENR237" s="173"/>
      <c r="ENS237" s="173"/>
      <c r="ENT237" s="173"/>
      <c r="ENU237" s="173"/>
      <c r="ENV237" s="173"/>
      <c r="ENW237" s="173"/>
      <c r="ENX237" s="173"/>
      <c r="ENY237" s="173"/>
      <c r="ENZ237" s="173"/>
      <c r="EOA237" s="173"/>
      <c r="EOB237" s="173"/>
      <c r="EOC237" s="173"/>
      <c r="EOD237" s="173"/>
      <c r="EOE237" s="173"/>
      <c r="EOF237" s="173"/>
      <c r="EOG237" s="173"/>
      <c r="EOH237" s="173"/>
      <c r="EOI237" s="173"/>
      <c r="EOJ237" s="173"/>
      <c r="EOK237" s="173"/>
      <c r="EOL237" s="173"/>
      <c r="EOM237" s="173"/>
      <c r="EON237" s="173"/>
      <c r="EOO237" s="173"/>
      <c r="EOP237" s="173"/>
      <c r="EOQ237" s="173"/>
      <c r="EOR237" s="173"/>
      <c r="EOS237" s="173"/>
      <c r="EOT237" s="173"/>
      <c r="EOU237" s="173"/>
      <c r="EOV237" s="173"/>
      <c r="EOW237" s="173"/>
      <c r="EOX237" s="173"/>
      <c r="EOY237" s="173"/>
      <c r="EOZ237" s="173"/>
      <c r="EPA237" s="173"/>
      <c r="EPB237" s="173"/>
      <c r="EPC237" s="173"/>
      <c r="EPD237" s="173"/>
      <c r="EPE237" s="173"/>
      <c r="EPF237" s="173"/>
      <c r="EPG237" s="173"/>
      <c r="EPH237" s="173"/>
      <c r="EPI237" s="173"/>
      <c r="EPJ237" s="173"/>
      <c r="EPK237" s="173"/>
      <c r="EPL237" s="173"/>
      <c r="EPM237" s="173"/>
      <c r="EPN237" s="173"/>
      <c r="EPO237" s="173"/>
      <c r="EPP237" s="173"/>
      <c r="EPQ237" s="173"/>
      <c r="EPR237" s="173"/>
      <c r="EPS237" s="173"/>
      <c r="EPT237" s="173"/>
      <c r="EPU237" s="173"/>
      <c r="EPV237" s="173"/>
      <c r="EPW237" s="173"/>
      <c r="EPX237" s="173"/>
      <c r="EPY237" s="173"/>
      <c r="EPZ237" s="173"/>
      <c r="EQA237" s="173"/>
      <c r="EQB237" s="173"/>
      <c r="EQC237" s="173"/>
      <c r="EQD237" s="173"/>
      <c r="EQE237" s="173"/>
      <c r="EQF237" s="173"/>
      <c r="EQG237" s="173"/>
      <c r="EQH237" s="173"/>
      <c r="EQI237" s="173"/>
      <c r="EQJ237" s="173"/>
      <c r="EQK237" s="173"/>
      <c r="EQL237" s="173"/>
      <c r="EQM237" s="173"/>
      <c r="EQN237" s="173"/>
      <c r="EQO237" s="173"/>
      <c r="EQP237" s="173"/>
      <c r="EQQ237" s="173"/>
      <c r="EQR237" s="173"/>
      <c r="EQS237" s="173"/>
      <c r="EQT237" s="173"/>
      <c r="EQU237" s="173"/>
      <c r="EQV237" s="173"/>
      <c r="EQW237" s="173"/>
      <c r="EQX237" s="173"/>
      <c r="EQY237" s="173"/>
      <c r="EQZ237" s="173"/>
      <c r="ERA237" s="173"/>
      <c r="ERB237" s="173"/>
      <c r="ERC237" s="173"/>
      <c r="ERD237" s="173"/>
      <c r="ERE237" s="173"/>
      <c r="ERF237" s="173"/>
      <c r="ERG237" s="173"/>
      <c r="ERH237" s="173"/>
      <c r="ERI237" s="173"/>
      <c r="ERJ237" s="173"/>
      <c r="ERK237" s="173"/>
      <c r="ERL237" s="173"/>
      <c r="ERM237" s="173"/>
      <c r="ERN237" s="173"/>
      <c r="ERO237" s="173"/>
      <c r="ERP237" s="173"/>
      <c r="ERQ237" s="173"/>
      <c r="ERR237" s="173"/>
      <c r="ERS237" s="173"/>
      <c r="ERT237" s="173"/>
      <c r="ERU237" s="173"/>
      <c r="ERV237" s="173"/>
      <c r="ERW237" s="173"/>
      <c r="ERX237" s="173"/>
      <c r="ERY237" s="173"/>
      <c r="ERZ237" s="173"/>
      <c r="ESA237" s="173"/>
      <c r="ESB237" s="173"/>
      <c r="ESC237" s="173"/>
      <c r="ESD237" s="173"/>
      <c r="ESE237" s="173"/>
      <c r="ESF237" s="173"/>
      <c r="ESG237" s="173"/>
      <c r="ESH237" s="173"/>
      <c r="ESI237" s="173"/>
      <c r="ESJ237" s="173"/>
      <c r="ESK237" s="173"/>
      <c r="ESL237" s="173"/>
      <c r="ESM237" s="173"/>
      <c r="ESN237" s="173"/>
      <c r="ESO237" s="173"/>
      <c r="ESP237" s="173"/>
      <c r="ESQ237" s="173"/>
      <c r="ESR237" s="173"/>
      <c r="ESS237" s="173"/>
      <c r="EST237" s="173"/>
      <c r="ESU237" s="173"/>
      <c r="ESV237" s="173"/>
      <c r="ESW237" s="173"/>
      <c r="ESX237" s="173"/>
      <c r="ESY237" s="173"/>
      <c r="ESZ237" s="173"/>
      <c r="ETA237" s="173"/>
      <c r="ETB237" s="173"/>
      <c r="ETC237" s="173"/>
      <c r="ETD237" s="173"/>
      <c r="ETE237" s="173"/>
      <c r="ETF237" s="173"/>
      <c r="ETG237" s="173"/>
      <c r="ETH237" s="173"/>
      <c r="ETI237" s="173"/>
      <c r="ETJ237" s="173"/>
      <c r="ETK237" s="173"/>
      <c r="ETL237" s="173"/>
      <c r="ETM237" s="173"/>
      <c r="ETN237" s="173"/>
      <c r="ETO237" s="173"/>
      <c r="ETP237" s="173"/>
      <c r="ETQ237" s="173"/>
      <c r="ETR237" s="173"/>
      <c r="ETS237" s="173"/>
      <c r="ETT237" s="173"/>
      <c r="ETU237" s="173"/>
      <c r="ETV237" s="173"/>
      <c r="ETW237" s="173"/>
      <c r="ETX237" s="173"/>
      <c r="ETY237" s="173"/>
      <c r="ETZ237" s="173"/>
      <c r="EUA237" s="173"/>
      <c r="EUB237" s="173"/>
      <c r="EUC237" s="173"/>
      <c r="EUD237" s="173"/>
      <c r="EUE237" s="173"/>
      <c r="EUF237" s="173"/>
      <c r="EUG237" s="173"/>
      <c r="EUH237" s="173"/>
      <c r="EUI237" s="173"/>
      <c r="EUJ237" s="173"/>
      <c r="EUK237" s="173"/>
      <c r="EUL237" s="173"/>
      <c r="EUM237" s="173"/>
      <c r="EUN237" s="173"/>
      <c r="EUO237" s="173"/>
      <c r="EUP237" s="173"/>
      <c r="EUQ237" s="173"/>
      <c r="EUR237" s="173"/>
      <c r="EUS237" s="173"/>
      <c r="EUT237" s="173"/>
      <c r="EUU237" s="173"/>
      <c r="EUV237" s="173"/>
      <c r="EUW237" s="173"/>
      <c r="EUX237" s="173"/>
      <c r="EUY237" s="173"/>
      <c r="EUZ237" s="173"/>
      <c r="EVA237" s="173"/>
      <c r="EVB237" s="173"/>
      <c r="EVC237" s="173"/>
      <c r="EVD237" s="173"/>
      <c r="EVE237" s="173"/>
      <c r="EVF237" s="173"/>
      <c r="EVG237" s="173"/>
      <c r="EVH237" s="173"/>
      <c r="EVI237" s="173"/>
      <c r="EVJ237" s="173"/>
      <c r="EVK237" s="173"/>
      <c r="EVL237" s="173"/>
      <c r="EVM237" s="173"/>
      <c r="EVN237" s="173"/>
      <c r="EVO237" s="173"/>
      <c r="EVP237" s="173"/>
      <c r="EVQ237" s="173"/>
      <c r="EVR237" s="173"/>
      <c r="EVS237" s="173"/>
      <c r="EVT237" s="173"/>
      <c r="EVU237" s="173"/>
      <c r="EVV237" s="173"/>
      <c r="EVW237" s="173"/>
      <c r="EVX237" s="173"/>
      <c r="EVY237" s="173"/>
      <c r="EVZ237" s="173"/>
      <c r="EWA237" s="173"/>
      <c r="EWB237" s="173"/>
      <c r="EWC237" s="173"/>
      <c r="EWD237" s="173"/>
      <c r="EWE237" s="173"/>
      <c r="EWF237" s="173"/>
      <c r="EWG237" s="173"/>
      <c r="EWH237" s="173"/>
      <c r="EWI237" s="173"/>
      <c r="EWJ237" s="173"/>
      <c r="EWK237" s="173"/>
      <c r="EWL237" s="173"/>
      <c r="EWM237" s="173"/>
      <c r="EWN237" s="173"/>
      <c r="EWO237" s="173"/>
      <c r="EWP237" s="173"/>
      <c r="EWQ237" s="173"/>
      <c r="EWR237" s="173"/>
      <c r="EWS237" s="173"/>
      <c r="EWT237" s="173"/>
      <c r="EWU237" s="173"/>
      <c r="EWV237" s="173"/>
      <c r="EWW237" s="173"/>
      <c r="EWX237" s="173"/>
      <c r="EWY237" s="173"/>
      <c r="EWZ237" s="173"/>
      <c r="EXA237" s="173"/>
      <c r="EXB237" s="173"/>
      <c r="EXC237" s="173"/>
      <c r="EXD237" s="173"/>
      <c r="EXE237" s="173"/>
      <c r="EXF237" s="173"/>
      <c r="EXG237" s="173"/>
      <c r="EXH237" s="173"/>
      <c r="EXI237" s="173"/>
      <c r="EXJ237" s="173"/>
      <c r="EXK237" s="173"/>
      <c r="EXL237" s="173"/>
      <c r="EXM237" s="173"/>
      <c r="EXN237" s="173"/>
      <c r="EXO237" s="173"/>
      <c r="EXP237" s="173"/>
      <c r="EXQ237" s="173"/>
      <c r="EXR237" s="173"/>
      <c r="EXS237" s="173"/>
      <c r="EXT237" s="173"/>
      <c r="EXU237" s="173"/>
      <c r="EXV237" s="173"/>
      <c r="EXW237" s="173"/>
      <c r="EXX237" s="173"/>
      <c r="EXY237" s="173"/>
      <c r="EXZ237" s="173"/>
      <c r="EYA237" s="173"/>
      <c r="EYB237" s="173"/>
      <c r="EYC237" s="173"/>
      <c r="EYD237" s="173"/>
      <c r="EYE237" s="173"/>
      <c r="EYF237" s="173"/>
      <c r="EYG237" s="173"/>
      <c r="EYH237" s="173"/>
      <c r="EYI237" s="173"/>
      <c r="EYJ237" s="173"/>
      <c r="EYK237" s="173"/>
      <c r="EYL237" s="173"/>
      <c r="EYM237" s="173"/>
      <c r="EYN237" s="173"/>
      <c r="EYO237" s="173"/>
      <c r="EYP237" s="173"/>
      <c r="EYQ237" s="173"/>
      <c r="EYR237" s="173"/>
      <c r="EYS237" s="173"/>
      <c r="EYT237" s="173"/>
      <c r="EYU237" s="173"/>
      <c r="EYV237" s="173"/>
      <c r="EYW237" s="173"/>
      <c r="EYX237" s="173"/>
      <c r="EYY237" s="173"/>
      <c r="EYZ237" s="173"/>
      <c r="EZA237" s="173"/>
      <c r="EZB237" s="173"/>
      <c r="EZC237" s="173"/>
      <c r="EZD237" s="173"/>
      <c r="EZE237" s="173"/>
      <c r="EZF237" s="173"/>
      <c r="EZG237" s="173"/>
      <c r="EZH237" s="173"/>
      <c r="EZI237" s="173"/>
      <c r="EZJ237" s="173"/>
      <c r="EZK237" s="173"/>
      <c r="EZL237" s="173"/>
      <c r="EZM237" s="173"/>
      <c r="EZN237" s="173"/>
      <c r="EZO237" s="173"/>
      <c r="EZP237" s="173"/>
      <c r="EZQ237" s="173"/>
      <c r="EZR237" s="173"/>
      <c r="EZS237" s="173"/>
      <c r="EZT237" s="173"/>
      <c r="EZU237" s="173"/>
      <c r="EZV237" s="173"/>
      <c r="EZW237" s="173"/>
      <c r="EZX237" s="173"/>
      <c r="EZY237" s="173"/>
      <c r="EZZ237" s="173"/>
      <c r="FAA237" s="173"/>
      <c r="FAB237" s="173"/>
      <c r="FAC237" s="173"/>
      <c r="FAD237" s="173"/>
      <c r="FAE237" s="173"/>
      <c r="FAF237" s="173"/>
      <c r="FAG237" s="173"/>
      <c r="FAH237" s="173"/>
      <c r="FAI237" s="173"/>
      <c r="FAJ237" s="173"/>
      <c r="FAK237" s="173"/>
      <c r="FAL237" s="173"/>
      <c r="FAM237" s="173"/>
      <c r="FAN237" s="173"/>
      <c r="FAO237" s="173"/>
      <c r="FAP237" s="173"/>
      <c r="FAQ237" s="173"/>
      <c r="FAR237" s="173"/>
      <c r="FAS237" s="173"/>
      <c r="FAT237" s="173"/>
      <c r="FAU237" s="173"/>
      <c r="FAV237" s="173"/>
      <c r="FAW237" s="173"/>
      <c r="FAX237" s="173"/>
      <c r="FAY237" s="173"/>
      <c r="FAZ237" s="173"/>
      <c r="FBA237" s="173"/>
      <c r="FBB237" s="173"/>
      <c r="FBC237" s="173"/>
      <c r="FBD237" s="173"/>
      <c r="FBE237" s="173"/>
      <c r="FBF237" s="173"/>
      <c r="FBG237" s="173"/>
      <c r="FBH237" s="173"/>
      <c r="FBI237" s="173"/>
      <c r="FBJ237" s="173"/>
      <c r="FBK237" s="173"/>
      <c r="FBL237" s="173"/>
      <c r="FBM237" s="173"/>
      <c r="FBN237" s="173"/>
      <c r="FBO237" s="173"/>
      <c r="FBP237" s="173"/>
      <c r="FBQ237" s="173"/>
      <c r="FBR237" s="173"/>
      <c r="FBS237" s="173"/>
      <c r="FBT237" s="173"/>
      <c r="FBU237" s="173"/>
      <c r="FBV237" s="173"/>
      <c r="FBW237" s="173"/>
      <c r="FBX237" s="173"/>
      <c r="FBY237" s="173"/>
      <c r="FBZ237" s="173"/>
      <c r="FCA237" s="173"/>
      <c r="FCB237" s="173"/>
      <c r="FCC237" s="173"/>
      <c r="FCD237" s="173"/>
      <c r="FCE237" s="173"/>
      <c r="FCF237" s="173"/>
      <c r="FCG237" s="173"/>
      <c r="FCH237" s="173"/>
      <c r="FCI237" s="173"/>
      <c r="FCJ237" s="173"/>
      <c r="FCK237" s="173"/>
      <c r="FCL237" s="173"/>
      <c r="FCM237" s="173"/>
      <c r="FCN237" s="173"/>
      <c r="FCO237" s="173"/>
      <c r="FCP237" s="173"/>
      <c r="FCQ237" s="173"/>
      <c r="FCR237" s="173"/>
      <c r="FCS237" s="173"/>
      <c r="FCT237" s="173"/>
      <c r="FCU237" s="173"/>
      <c r="FCV237" s="173"/>
      <c r="FCW237" s="173"/>
      <c r="FCX237" s="173"/>
      <c r="FCY237" s="173"/>
      <c r="FCZ237" s="173"/>
      <c r="FDA237" s="173"/>
      <c r="FDB237" s="173"/>
      <c r="FDC237" s="173"/>
      <c r="FDD237" s="173"/>
      <c r="FDE237" s="173"/>
      <c r="FDF237" s="173"/>
      <c r="FDG237" s="173"/>
      <c r="FDH237" s="173"/>
      <c r="FDI237" s="173"/>
      <c r="FDJ237" s="173"/>
      <c r="FDK237" s="173"/>
      <c r="FDL237" s="173"/>
      <c r="FDM237" s="173"/>
      <c r="FDN237" s="173"/>
      <c r="FDO237" s="173"/>
      <c r="FDP237" s="173"/>
      <c r="FDQ237" s="173"/>
      <c r="FDR237" s="173"/>
      <c r="FDS237" s="173"/>
      <c r="FDT237" s="173"/>
      <c r="FDU237" s="173"/>
      <c r="FDV237" s="173"/>
      <c r="FDW237" s="173"/>
      <c r="FDX237" s="173"/>
      <c r="FDY237" s="173"/>
      <c r="FDZ237" s="173"/>
      <c r="FEA237" s="173"/>
      <c r="FEB237" s="173"/>
      <c r="FEC237" s="173"/>
      <c r="FED237" s="173"/>
      <c r="FEE237" s="173"/>
      <c r="FEF237" s="173"/>
      <c r="FEG237" s="173"/>
      <c r="FEH237" s="173"/>
      <c r="FEI237" s="173"/>
      <c r="FEJ237" s="173"/>
      <c r="FEK237" s="173"/>
      <c r="FEL237" s="173"/>
      <c r="FEM237" s="173"/>
      <c r="FEN237" s="173"/>
      <c r="FEO237" s="173"/>
      <c r="FEP237" s="173"/>
      <c r="FEQ237" s="173"/>
      <c r="FER237" s="173"/>
      <c r="FES237" s="173"/>
      <c r="FET237" s="173"/>
      <c r="FEU237" s="173"/>
      <c r="FEV237" s="173"/>
      <c r="FEW237" s="173"/>
      <c r="FEX237" s="173"/>
      <c r="FEY237" s="173"/>
      <c r="FEZ237" s="173"/>
      <c r="FFA237" s="173"/>
      <c r="FFB237" s="173"/>
      <c r="FFC237" s="173"/>
      <c r="FFD237" s="173"/>
      <c r="FFE237" s="173"/>
      <c r="FFF237" s="173"/>
      <c r="FFG237" s="173"/>
      <c r="FFH237" s="173"/>
      <c r="FFI237" s="173"/>
      <c r="FFJ237" s="173"/>
      <c r="FFK237" s="173"/>
      <c r="FFL237" s="173"/>
      <c r="FFM237" s="173"/>
      <c r="FFN237" s="173"/>
      <c r="FFO237" s="173"/>
      <c r="FFP237" s="173"/>
      <c r="FFQ237" s="173"/>
      <c r="FFR237" s="173"/>
      <c r="FFS237" s="173"/>
      <c r="FFT237" s="173"/>
      <c r="FFU237" s="173"/>
      <c r="FFV237" s="173"/>
      <c r="FFW237" s="173"/>
      <c r="FFX237" s="173"/>
      <c r="FFY237" s="173"/>
      <c r="FFZ237" s="173"/>
      <c r="FGA237" s="173"/>
      <c r="FGB237" s="173"/>
      <c r="FGC237" s="173"/>
      <c r="FGD237" s="173"/>
      <c r="FGE237" s="173"/>
      <c r="FGF237" s="173"/>
      <c r="FGG237" s="173"/>
      <c r="FGH237" s="173"/>
      <c r="FGI237" s="173"/>
      <c r="FGJ237" s="173"/>
      <c r="FGK237" s="173"/>
      <c r="FGL237" s="173"/>
      <c r="FGM237" s="173"/>
      <c r="FGN237" s="173"/>
      <c r="FGO237" s="173"/>
      <c r="FGP237" s="173"/>
      <c r="FGQ237" s="173"/>
      <c r="FGR237" s="173"/>
      <c r="FGS237" s="173"/>
      <c r="FGT237" s="173"/>
      <c r="FGU237" s="173"/>
      <c r="FGV237" s="173"/>
      <c r="FGW237" s="173"/>
      <c r="FGX237" s="173"/>
      <c r="FGY237" s="173"/>
      <c r="FGZ237" s="173"/>
      <c r="FHA237" s="173"/>
      <c r="FHB237" s="173"/>
      <c r="FHC237" s="173"/>
      <c r="FHD237" s="173"/>
      <c r="FHE237" s="173"/>
      <c r="FHF237" s="173"/>
      <c r="FHG237" s="173"/>
      <c r="FHH237" s="173"/>
      <c r="FHI237" s="173"/>
      <c r="FHJ237" s="173"/>
      <c r="FHK237" s="173"/>
      <c r="FHL237" s="173"/>
      <c r="FHM237" s="173"/>
      <c r="FHN237" s="173"/>
      <c r="FHO237" s="173"/>
      <c r="FHP237" s="173"/>
      <c r="FHQ237" s="173"/>
      <c r="FHR237" s="173"/>
      <c r="FHS237" s="173"/>
      <c r="FHT237" s="173"/>
      <c r="FHU237" s="173"/>
      <c r="FHV237" s="173"/>
      <c r="FHW237" s="173"/>
      <c r="FHX237" s="173"/>
      <c r="FHY237" s="173"/>
      <c r="FHZ237" s="173"/>
      <c r="FIA237" s="173"/>
      <c r="FIB237" s="173"/>
      <c r="FIC237" s="173"/>
      <c r="FID237" s="173"/>
      <c r="FIE237" s="173"/>
      <c r="FIF237" s="173"/>
      <c r="FIG237" s="173"/>
      <c r="FIH237" s="173"/>
      <c r="FII237" s="173"/>
      <c r="FIJ237" s="173"/>
      <c r="FIK237" s="173"/>
      <c r="FIL237" s="173"/>
      <c r="FIM237" s="173"/>
      <c r="FIN237" s="173"/>
      <c r="FIO237" s="173"/>
      <c r="FIP237" s="173"/>
      <c r="FIQ237" s="173"/>
      <c r="FIR237" s="173"/>
      <c r="FIS237" s="173"/>
      <c r="FIT237" s="173"/>
      <c r="FIU237" s="173"/>
      <c r="FIV237" s="173"/>
      <c r="FIW237" s="173"/>
      <c r="FIX237" s="173"/>
      <c r="FIY237" s="173"/>
      <c r="FIZ237" s="173"/>
      <c r="FJA237" s="173"/>
      <c r="FJB237" s="173"/>
      <c r="FJC237" s="173"/>
      <c r="FJD237" s="173"/>
      <c r="FJE237" s="173"/>
      <c r="FJF237" s="173"/>
      <c r="FJG237" s="173"/>
      <c r="FJH237" s="173"/>
      <c r="FJI237" s="173"/>
      <c r="FJJ237" s="173"/>
      <c r="FJK237" s="173"/>
      <c r="FJL237" s="173"/>
      <c r="FJM237" s="173"/>
      <c r="FJN237" s="173"/>
      <c r="FJO237" s="173"/>
      <c r="FJP237" s="173"/>
      <c r="FJQ237" s="173"/>
      <c r="FJR237" s="173"/>
      <c r="FJS237" s="173"/>
      <c r="FJT237" s="173"/>
      <c r="FJU237" s="173"/>
      <c r="FJV237" s="173"/>
      <c r="FJW237" s="173"/>
      <c r="FJX237" s="173"/>
      <c r="FJY237" s="173"/>
      <c r="FJZ237" s="173"/>
      <c r="FKA237" s="173"/>
      <c r="FKB237" s="173"/>
      <c r="FKC237" s="173"/>
      <c r="FKD237" s="173"/>
      <c r="FKE237" s="173"/>
      <c r="FKF237" s="173"/>
      <c r="FKG237" s="173"/>
      <c r="FKH237" s="173"/>
      <c r="FKI237" s="173"/>
      <c r="FKJ237" s="173"/>
      <c r="FKK237" s="173"/>
      <c r="FKL237" s="173"/>
      <c r="FKM237" s="173"/>
      <c r="FKN237" s="173"/>
      <c r="FKO237" s="173"/>
      <c r="FKP237" s="173"/>
      <c r="FKQ237" s="173"/>
      <c r="FKR237" s="173"/>
      <c r="FKS237" s="173"/>
      <c r="FKT237" s="173"/>
      <c r="FKU237" s="173"/>
      <c r="FKV237" s="173"/>
      <c r="FKW237" s="173"/>
      <c r="FKX237" s="173"/>
      <c r="FKY237" s="173"/>
      <c r="FKZ237" s="173"/>
      <c r="FLA237" s="173"/>
      <c r="FLB237" s="173"/>
      <c r="FLC237" s="173"/>
      <c r="FLD237" s="173"/>
      <c r="FLE237" s="173"/>
      <c r="FLF237" s="173"/>
      <c r="FLG237" s="173"/>
      <c r="FLH237" s="173"/>
      <c r="FLI237" s="173"/>
      <c r="FLJ237" s="173"/>
      <c r="FLK237" s="173"/>
      <c r="FLL237" s="173"/>
      <c r="FLM237" s="173"/>
      <c r="FLN237" s="173"/>
      <c r="FLO237" s="173"/>
      <c r="FLP237" s="173"/>
      <c r="FLQ237" s="173"/>
      <c r="FLR237" s="173"/>
      <c r="FLS237" s="173"/>
      <c r="FLT237" s="173"/>
      <c r="FLU237" s="173"/>
      <c r="FLV237" s="173"/>
      <c r="FLW237" s="173"/>
      <c r="FLX237" s="173"/>
      <c r="FLY237" s="173"/>
      <c r="FLZ237" s="173"/>
      <c r="FMA237" s="173"/>
      <c r="FMB237" s="173"/>
      <c r="FMC237" s="173"/>
      <c r="FMD237" s="173"/>
      <c r="FME237" s="173"/>
      <c r="FMF237" s="173"/>
      <c r="FMG237" s="173"/>
      <c r="FMH237" s="173"/>
      <c r="FMI237" s="173"/>
      <c r="FMJ237" s="173"/>
      <c r="FMK237" s="173"/>
      <c r="FML237" s="173"/>
      <c r="FMM237" s="173"/>
      <c r="FMN237" s="173"/>
      <c r="FMO237" s="173"/>
      <c r="FMP237" s="173"/>
      <c r="FMQ237" s="173"/>
      <c r="FMR237" s="173"/>
      <c r="FMS237" s="173"/>
      <c r="FMT237" s="173"/>
      <c r="FMU237" s="173"/>
      <c r="FMV237" s="173"/>
      <c r="FMW237" s="173"/>
      <c r="FMX237" s="173"/>
      <c r="FMY237" s="173"/>
      <c r="FMZ237" s="173"/>
      <c r="FNA237" s="173"/>
      <c r="FNB237" s="173"/>
      <c r="FNC237" s="173"/>
      <c r="FND237" s="173"/>
      <c r="FNE237" s="173"/>
      <c r="FNF237" s="173"/>
      <c r="FNG237" s="173"/>
      <c r="FNH237" s="173"/>
      <c r="FNI237" s="173"/>
      <c r="FNJ237" s="173"/>
      <c r="FNK237" s="173"/>
      <c r="FNL237" s="173"/>
      <c r="FNM237" s="173"/>
      <c r="FNN237" s="173"/>
      <c r="FNO237" s="173"/>
      <c r="FNP237" s="173"/>
      <c r="FNQ237" s="173"/>
      <c r="FNR237" s="173"/>
      <c r="FNS237" s="173"/>
      <c r="FNT237" s="173"/>
      <c r="FNU237" s="173"/>
      <c r="FNV237" s="173"/>
      <c r="FNW237" s="173"/>
      <c r="FNX237" s="173"/>
      <c r="FNY237" s="173"/>
      <c r="FNZ237" s="173"/>
      <c r="FOA237" s="173"/>
      <c r="FOB237" s="173"/>
      <c r="FOC237" s="173"/>
      <c r="FOD237" s="173"/>
      <c r="FOE237" s="173"/>
      <c r="FOF237" s="173"/>
      <c r="FOG237" s="173"/>
      <c r="FOH237" s="173"/>
      <c r="FOI237" s="173"/>
      <c r="FOJ237" s="173"/>
      <c r="FOK237" s="173"/>
      <c r="FOL237" s="173"/>
      <c r="FOM237" s="173"/>
      <c r="FON237" s="173"/>
      <c r="FOO237" s="173"/>
      <c r="FOP237" s="173"/>
      <c r="FOQ237" s="173"/>
      <c r="FOR237" s="173"/>
      <c r="FOS237" s="173"/>
      <c r="FOT237" s="173"/>
      <c r="FOU237" s="173"/>
      <c r="FOV237" s="173"/>
      <c r="FOW237" s="173"/>
      <c r="FOX237" s="173"/>
      <c r="FOY237" s="173"/>
      <c r="FOZ237" s="173"/>
      <c r="FPA237" s="173"/>
      <c r="FPB237" s="173"/>
      <c r="FPC237" s="173"/>
      <c r="FPD237" s="173"/>
      <c r="FPE237" s="173"/>
      <c r="FPF237" s="173"/>
      <c r="FPG237" s="173"/>
      <c r="FPH237" s="173"/>
      <c r="FPI237" s="173"/>
      <c r="FPJ237" s="173"/>
      <c r="FPK237" s="173"/>
      <c r="FPL237" s="173"/>
      <c r="FPM237" s="173"/>
      <c r="FPN237" s="173"/>
      <c r="FPO237" s="173"/>
      <c r="FPP237" s="173"/>
      <c r="FPQ237" s="173"/>
      <c r="FPR237" s="173"/>
      <c r="FPS237" s="173"/>
      <c r="FPT237" s="173"/>
      <c r="FPU237" s="173"/>
      <c r="FPV237" s="173"/>
      <c r="FPW237" s="173"/>
      <c r="FPX237" s="173"/>
      <c r="FPY237" s="173"/>
      <c r="FPZ237" s="173"/>
      <c r="FQA237" s="173"/>
      <c r="FQB237" s="173"/>
      <c r="FQC237" s="173"/>
      <c r="FQD237" s="173"/>
      <c r="FQE237" s="173"/>
      <c r="FQF237" s="173"/>
      <c r="FQG237" s="173"/>
      <c r="FQH237" s="173"/>
      <c r="FQI237" s="173"/>
      <c r="FQJ237" s="173"/>
      <c r="FQK237" s="173"/>
      <c r="FQL237" s="173"/>
      <c r="FQM237" s="173"/>
      <c r="FQN237" s="173"/>
      <c r="FQO237" s="173"/>
      <c r="FQP237" s="173"/>
      <c r="FQQ237" s="173"/>
      <c r="FQR237" s="173"/>
      <c r="FQS237" s="173"/>
      <c r="FQT237" s="173"/>
      <c r="FQU237" s="173"/>
      <c r="FQV237" s="173"/>
      <c r="FQW237" s="173"/>
      <c r="FQX237" s="173"/>
      <c r="FQY237" s="173"/>
      <c r="FQZ237" s="173"/>
      <c r="FRA237" s="173"/>
      <c r="FRB237" s="173"/>
      <c r="FRC237" s="173"/>
      <c r="FRD237" s="173"/>
      <c r="FRE237" s="173"/>
      <c r="FRF237" s="173"/>
      <c r="FRG237" s="173"/>
      <c r="FRH237" s="173"/>
      <c r="FRI237" s="173"/>
      <c r="FRJ237" s="173"/>
      <c r="FRK237" s="173"/>
      <c r="FRL237" s="173"/>
      <c r="FRM237" s="173"/>
      <c r="FRN237" s="173"/>
      <c r="FRO237" s="173"/>
      <c r="FRP237" s="173"/>
      <c r="FRQ237" s="173"/>
      <c r="FRR237" s="173"/>
      <c r="FRS237" s="173"/>
      <c r="FRT237" s="173"/>
      <c r="FRU237" s="173"/>
      <c r="FRV237" s="173"/>
      <c r="FRW237" s="173"/>
      <c r="FRX237" s="173"/>
      <c r="FRY237" s="173"/>
      <c r="FRZ237" s="173"/>
      <c r="FSA237" s="173"/>
      <c r="FSB237" s="173"/>
      <c r="FSC237" s="173"/>
      <c r="FSD237" s="173"/>
      <c r="FSE237" s="173"/>
      <c r="FSF237" s="173"/>
      <c r="FSG237" s="173"/>
      <c r="FSH237" s="173"/>
      <c r="FSI237" s="173"/>
      <c r="FSJ237" s="173"/>
      <c r="FSK237" s="173"/>
      <c r="FSL237" s="173"/>
      <c r="FSM237" s="173"/>
      <c r="FSN237" s="173"/>
      <c r="FSO237" s="173"/>
      <c r="FSP237" s="173"/>
      <c r="FSQ237" s="173"/>
      <c r="FSR237" s="173"/>
      <c r="FSS237" s="173"/>
      <c r="FST237" s="173"/>
      <c r="FSU237" s="173"/>
      <c r="FSV237" s="173"/>
      <c r="FSW237" s="173"/>
      <c r="FSX237" s="173"/>
      <c r="FSY237" s="173"/>
      <c r="FSZ237" s="173"/>
      <c r="FTA237" s="173"/>
      <c r="FTB237" s="173"/>
      <c r="FTC237" s="173"/>
      <c r="FTD237" s="173"/>
      <c r="FTE237" s="173"/>
      <c r="FTF237" s="173"/>
      <c r="FTG237" s="173"/>
      <c r="FTH237" s="173"/>
      <c r="FTI237" s="173"/>
      <c r="FTJ237" s="173"/>
      <c r="FTK237" s="173"/>
      <c r="FTL237" s="173"/>
      <c r="FTM237" s="173"/>
      <c r="FTN237" s="173"/>
      <c r="FTO237" s="173"/>
      <c r="FTP237" s="173"/>
      <c r="FTQ237" s="173"/>
      <c r="FTR237" s="173"/>
      <c r="FTS237" s="173"/>
      <c r="FTT237" s="173"/>
      <c r="FTU237" s="173"/>
      <c r="FTV237" s="173"/>
      <c r="FTW237" s="173"/>
      <c r="FTX237" s="173"/>
      <c r="FTY237" s="173"/>
      <c r="FTZ237" s="173"/>
      <c r="FUA237" s="173"/>
      <c r="FUB237" s="173"/>
      <c r="FUC237" s="173"/>
      <c r="FUD237" s="173"/>
      <c r="FUE237" s="173"/>
      <c r="FUF237" s="173"/>
      <c r="FUG237" s="173"/>
      <c r="FUH237" s="173"/>
      <c r="FUI237" s="173"/>
      <c r="FUJ237" s="173"/>
      <c r="FUK237" s="173"/>
      <c r="FUL237" s="173"/>
      <c r="FUM237" s="173"/>
      <c r="FUN237" s="173"/>
      <c r="FUO237" s="173"/>
      <c r="FUP237" s="173"/>
      <c r="FUQ237" s="173"/>
      <c r="FUR237" s="173"/>
      <c r="FUS237" s="173"/>
      <c r="FUT237" s="173"/>
      <c r="FUU237" s="173"/>
      <c r="FUV237" s="173"/>
      <c r="FUW237" s="173"/>
      <c r="FUX237" s="173"/>
      <c r="FUY237" s="173"/>
      <c r="FUZ237" s="173"/>
      <c r="FVA237" s="173"/>
      <c r="FVB237" s="173"/>
      <c r="FVC237" s="173"/>
      <c r="FVD237" s="173"/>
      <c r="FVE237" s="173"/>
      <c r="FVF237" s="173"/>
      <c r="FVG237" s="173"/>
      <c r="FVH237" s="173"/>
      <c r="FVI237" s="173"/>
      <c r="FVJ237" s="173"/>
      <c r="FVK237" s="173"/>
      <c r="FVL237" s="173"/>
      <c r="FVM237" s="173"/>
      <c r="FVN237" s="173"/>
      <c r="FVO237" s="173"/>
      <c r="FVP237" s="173"/>
      <c r="FVQ237" s="173"/>
      <c r="FVR237" s="173"/>
      <c r="FVS237" s="173"/>
      <c r="FVT237" s="173"/>
      <c r="FVU237" s="173"/>
      <c r="FVV237" s="173"/>
      <c r="FVW237" s="173"/>
      <c r="FVX237" s="173"/>
      <c r="FVY237" s="173"/>
      <c r="FVZ237" s="173"/>
      <c r="FWA237" s="173"/>
      <c r="FWB237" s="173"/>
      <c r="FWC237" s="173"/>
      <c r="FWD237" s="173"/>
      <c r="FWE237" s="173"/>
      <c r="FWF237" s="173"/>
      <c r="FWG237" s="173"/>
      <c r="FWH237" s="173"/>
      <c r="FWI237" s="173"/>
      <c r="FWJ237" s="173"/>
      <c r="FWK237" s="173"/>
      <c r="FWL237" s="173"/>
      <c r="FWM237" s="173"/>
      <c r="FWN237" s="173"/>
      <c r="FWO237" s="173"/>
      <c r="FWP237" s="173"/>
      <c r="FWQ237" s="173"/>
      <c r="FWR237" s="173"/>
      <c r="FWS237" s="173"/>
      <c r="FWT237" s="173"/>
      <c r="FWU237" s="173"/>
      <c r="FWV237" s="173"/>
      <c r="FWW237" s="173"/>
      <c r="FWX237" s="173"/>
      <c r="FWY237" s="173"/>
      <c r="FWZ237" s="173"/>
      <c r="FXA237" s="173"/>
      <c r="FXB237" s="173"/>
      <c r="FXC237" s="173"/>
      <c r="FXD237" s="173"/>
      <c r="FXE237" s="173"/>
      <c r="FXF237" s="173"/>
      <c r="FXG237" s="173"/>
      <c r="FXH237" s="173"/>
      <c r="FXI237" s="173"/>
      <c r="FXJ237" s="173"/>
      <c r="FXK237" s="173"/>
      <c r="FXL237" s="173"/>
      <c r="FXM237" s="173"/>
      <c r="FXN237" s="173"/>
      <c r="FXO237" s="173"/>
      <c r="FXP237" s="173"/>
      <c r="FXQ237" s="173"/>
      <c r="FXR237" s="173"/>
      <c r="FXS237" s="173"/>
      <c r="FXT237" s="173"/>
      <c r="FXU237" s="173"/>
      <c r="FXV237" s="173"/>
      <c r="FXW237" s="173"/>
      <c r="FXX237" s="173"/>
      <c r="FXY237" s="173"/>
      <c r="FXZ237" s="173"/>
      <c r="FYA237" s="173"/>
      <c r="FYB237" s="173"/>
      <c r="FYC237" s="173"/>
      <c r="FYD237" s="173"/>
      <c r="FYE237" s="173"/>
      <c r="FYF237" s="173"/>
      <c r="FYG237" s="173"/>
      <c r="FYH237" s="173"/>
      <c r="FYI237" s="173"/>
      <c r="FYJ237" s="173"/>
      <c r="FYK237" s="173"/>
      <c r="FYL237" s="173"/>
      <c r="FYM237" s="173"/>
      <c r="FYN237" s="173"/>
      <c r="FYO237" s="173"/>
      <c r="FYP237" s="173"/>
      <c r="FYQ237" s="173"/>
      <c r="FYR237" s="173"/>
      <c r="FYS237" s="173"/>
      <c r="FYT237" s="173"/>
      <c r="FYU237" s="173"/>
      <c r="FYV237" s="173"/>
      <c r="FYW237" s="173"/>
      <c r="FYX237" s="173"/>
      <c r="FYY237" s="173"/>
      <c r="FYZ237" s="173"/>
      <c r="FZA237" s="173"/>
      <c r="FZB237" s="173"/>
      <c r="FZC237" s="173"/>
      <c r="FZD237" s="173"/>
      <c r="FZE237" s="173"/>
      <c r="FZF237" s="173"/>
      <c r="FZG237" s="173"/>
      <c r="FZH237" s="173"/>
      <c r="FZI237" s="173"/>
      <c r="FZJ237" s="173"/>
      <c r="FZK237" s="173"/>
      <c r="FZL237" s="173"/>
      <c r="FZM237" s="173"/>
      <c r="FZN237" s="173"/>
      <c r="FZO237" s="173"/>
      <c r="FZP237" s="173"/>
      <c r="FZQ237" s="173"/>
      <c r="FZR237" s="173"/>
      <c r="FZS237" s="173"/>
      <c r="FZT237" s="173"/>
      <c r="FZU237" s="173"/>
      <c r="FZV237" s="173"/>
      <c r="FZW237" s="173"/>
      <c r="FZX237" s="173"/>
      <c r="FZY237" s="173"/>
      <c r="FZZ237" s="173"/>
      <c r="GAA237" s="173"/>
      <c r="GAB237" s="173"/>
      <c r="GAC237" s="173"/>
      <c r="GAD237" s="173"/>
      <c r="GAE237" s="173"/>
      <c r="GAF237" s="173"/>
      <c r="GAG237" s="173"/>
      <c r="GAH237" s="173"/>
      <c r="GAI237" s="173"/>
      <c r="GAJ237" s="173"/>
      <c r="GAK237" s="173"/>
      <c r="GAL237" s="173"/>
      <c r="GAM237" s="173"/>
      <c r="GAN237" s="173"/>
      <c r="GAO237" s="173"/>
      <c r="GAP237" s="173"/>
      <c r="GAQ237" s="173"/>
      <c r="GAR237" s="173"/>
      <c r="GAS237" s="173"/>
      <c r="GAT237" s="173"/>
      <c r="GAU237" s="173"/>
      <c r="GAV237" s="173"/>
      <c r="GAW237" s="173"/>
      <c r="GAX237" s="173"/>
      <c r="GAY237" s="173"/>
      <c r="GAZ237" s="173"/>
      <c r="GBA237" s="173"/>
      <c r="GBB237" s="173"/>
      <c r="GBC237" s="173"/>
      <c r="GBD237" s="173"/>
      <c r="GBE237" s="173"/>
      <c r="GBF237" s="173"/>
      <c r="GBG237" s="173"/>
      <c r="GBH237" s="173"/>
      <c r="GBI237" s="173"/>
      <c r="GBJ237" s="173"/>
      <c r="GBK237" s="173"/>
      <c r="GBL237" s="173"/>
      <c r="GBM237" s="173"/>
      <c r="GBN237" s="173"/>
      <c r="GBO237" s="173"/>
      <c r="GBP237" s="173"/>
      <c r="GBQ237" s="173"/>
      <c r="GBR237" s="173"/>
      <c r="GBS237" s="173"/>
      <c r="GBT237" s="173"/>
      <c r="GBU237" s="173"/>
      <c r="GBV237" s="173"/>
      <c r="GBW237" s="173"/>
      <c r="GBX237" s="173"/>
      <c r="GBY237" s="173"/>
      <c r="GBZ237" s="173"/>
      <c r="GCA237" s="173"/>
      <c r="GCB237" s="173"/>
      <c r="GCC237" s="173"/>
      <c r="GCD237" s="173"/>
      <c r="GCE237" s="173"/>
      <c r="GCF237" s="173"/>
      <c r="GCG237" s="173"/>
      <c r="GCH237" s="173"/>
      <c r="GCI237" s="173"/>
      <c r="GCJ237" s="173"/>
      <c r="GCK237" s="173"/>
      <c r="GCL237" s="173"/>
      <c r="GCM237" s="173"/>
      <c r="GCN237" s="173"/>
      <c r="GCO237" s="173"/>
      <c r="GCP237" s="173"/>
      <c r="GCQ237" s="173"/>
      <c r="GCR237" s="173"/>
      <c r="GCS237" s="173"/>
      <c r="GCT237" s="173"/>
      <c r="GCU237" s="173"/>
      <c r="GCV237" s="173"/>
      <c r="GCW237" s="173"/>
      <c r="GCX237" s="173"/>
      <c r="GCY237" s="173"/>
      <c r="GCZ237" s="173"/>
      <c r="GDA237" s="173"/>
      <c r="GDB237" s="173"/>
      <c r="GDC237" s="173"/>
      <c r="GDD237" s="173"/>
      <c r="GDE237" s="173"/>
      <c r="GDF237" s="173"/>
      <c r="GDG237" s="173"/>
      <c r="GDH237" s="173"/>
      <c r="GDI237" s="173"/>
      <c r="GDJ237" s="173"/>
      <c r="GDK237" s="173"/>
      <c r="GDL237" s="173"/>
      <c r="GDM237" s="173"/>
      <c r="GDN237" s="173"/>
      <c r="GDO237" s="173"/>
      <c r="GDP237" s="173"/>
      <c r="GDQ237" s="173"/>
      <c r="GDR237" s="173"/>
      <c r="GDS237" s="173"/>
      <c r="GDT237" s="173"/>
      <c r="GDU237" s="173"/>
      <c r="GDV237" s="173"/>
      <c r="GDW237" s="173"/>
      <c r="GDX237" s="173"/>
      <c r="GDY237" s="173"/>
      <c r="GDZ237" s="173"/>
      <c r="GEA237" s="173"/>
      <c r="GEB237" s="173"/>
      <c r="GEC237" s="173"/>
      <c r="GED237" s="173"/>
      <c r="GEE237" s="173"/>
      <c r="GEF237" s="173"/>
      <c r="GEG237" s="173"/>
      <c r="GEH237" s="173"/>
      <c r="GEI237" s="173"/>
      <c r="GEJ237" s="173"/>
      <c r="GEK237" s="173"/>
      <c r="GEL237" s="173"/>
      <c r="GEM237" s="173"/>
      <c r="GEN237" s="173"/>
      <c r="GEO237" s="173"/>
      <c r="GEP237" s="173"/>
      <c r="GEQ237" s="173"/>
      <c r="GER237" s="173"/>
      <c r="GES237" s="173"/>
      <c r="GET237" s="173"/>
      <c r="GEU237" s="173"/>
      <c r="GEV237" s="173"/>
      <c r="GEW237" s="173"/>
      <c r="GEX237" s="173"/>
      <c r="GEY237" s="173"/>
      <c r="GEZ237" s="173"/>
      <c r="GFA237" s="173"/>
      <c r="GFB237" s="173"/>
      <c r="GFC237" s="173"/>
      <c r="GFD237" s="173"/>
      <c r="GFE237" s="173"/>
      <c r="GFF237" s="173"/>
      <c r="GFG237" s="173"/>
      <c r="GFH237" s="173"/>
      <c r="GFI237" s="173"/>
      <c r="GFJ237" s="173"/>
      <c r="GFK237" s="173"/>
      <c r="GFL237" s="173"/>
      <c r="GFM237" s="173"/>
      <c r="GFN237" s="173"/>
      <c r="GFO237" s="173"/>
      <c r="GFP237" s="173"/>
      <c r="GFQ237" s="173"/>
      <c r="GFR237" s="173"/>
      <c r="GFS237" s="173"/>
      <c r="GFT237" s="173"/>
      <c r="GFU237" s="173"/>
      <c r="GFV237" s="173"/>
      <c r="GFW237" s="173"/>
      <c r="GFX237" s="173"/>
      <c r="GFY237" s="173"/>
      <c r="GFZ237" s="173"/>
      <c r="GGA237" s="173"/>
      <c r="GGB237" s="173"/>
      <c r="GGC237" s="173"/>
      <c r="GGD237" s="173"/>
      <c r="GGE237" s="173"/>
      <c r="GGF237" s="173"/>
      <c r="GGG237" s="173"/>
      <c r="GGH237" s="173"/>
      <c r="GGI237" s="173"/>
      <c r="GGJ237" s="173"/>
      <c r="GGK237" s="173"/>
      <c r="GGL237" s="173"/>
      <c r="GGM237" s="173"/>
      <c r="GGN237" s="173"/>
      <c r="GGO237" s="173"/>
      <c r="GGP237" s="173"/>
      <c r="GGQ237" s="173"/>
      <c r="GGR237" s="173"/>
      <c r="GGS237" s="173"/>
      <c r="GGT237" s="173"/>
      <c r="GGU237" s="173"/>
      <c r="GGV237" s="173"/>
      <c r="GGW237" s="173"/>
      <c r="GGX237" s="173"/>
      <c r="GGY237" s="173"/>
      <c r="GGZ237" s="173"/>
      <c r="GHA237" s="173"/>
      <c r="GHB237" s="173"/>
      <c r="GHC237" s="173"/>
      <c r="GHD237" s="173"/>
      <c r="GHE237" s="173"/>
      <c r="GHF237" s="173"/>
      <c r="GHG237" s="173"/>
      <c r="GHH237" s="173"/>
      <c r="GHI237" s="173"/>
      <c r="GHJ237" s="173"/>
      <c r="GHK237" s="173"/>
      <c r="GHL237" s="173"/>
      <c r="GHM237" s="173"/>
      <c r="GHN237" s="173"/>
      <c r="GHO237" s="173"/>
      <c r="GHP237" s="173"/>
      <c r="GHQ237" s="173"/>
      <c r="GHR237" s="173"/>
      <c r="GHS237" s="173"/>
      <c r="GHT237" s="173"/>
      <c r="GHU237" s="173"/>
      <c r="GHV237" s="173"/>
      <c r="GHW237" s="173"/>
      <c r="GHX237" s="173"/>
      <c r="GHY237" s="173"/>
      <c r="GHZ237" s="173"/>
      <c r="GIA237" s="173"/>
      <c r="GIB237" s="173"/>
      <c r="GIC237" s="173"/>
      <c r="GID237" s="173"/>
      <c r="GIE237" s="173"/>
      <c r="GIF237" s="173"/>
      <c r="GIG237" s="173"/>
      <c r="GIH237" s="173"/>
      <c r="GII237" s="173"/>
      <c r="GIJ237" s="173"/>
      <c r="GIK237" s="173"/>
      <c r="GIL237" s="173"/>
      <c r="GIM237" s="173"/>
      <c r="GIN237" s="173"/>
      <c r="GIO237" s="173"/>
      <c r="GIP237" s="173"/>
      <c r="GIQ237" s="173"/>
      <c r="GIR237" s="173"/>
      <c r="GIS237" s="173"/>
      <c r="GIT237" s="173"/>
      <c r="GIU237" s="173"/>
      <c r="GIV237" s="173"/>
      <c r="GIW237" s="173"/>
      <c r="GIX237" s="173"/>
      <c r="GIY237" s="173"/>
      <c r="GIZ237" s="173"/>
      <c r="GJA237" s="173"/>
      <c r="GJB237" s="173"/>
      <c r="GJC237" s="173"/>
      <c r="GJD237" s="173"/>
      <c r="GJE237" s="173"/>
      <c r="GJF237" s="173"/>
      <c r="GJG237" s="173"/>
      <c r="GJH237" s="173"/>
      <c r="GJI237" s="173"/>
      <c r="GJJ237" s="173"/>
      <c r="GJK237" s="173"/>
      <c r="GJL237" s="173"/>
      <c r="GJM237" s="173"/>
      <c r="GJN237" s="173"/>
      <c r="GJO237" s="173"/>
      <c r="GJP237" s="173"/>
      <c r="GJQ237" s="173"/>
      <c r="GJR237" s="173"/>
      <c r="GJS237" s="173"/>
      <c r="GJT237" s="173"/>
      <c r="GJU237" s="173"/>
      <c r="GJV237" s="173"/>
      <c r="GJW237" s="173"/>
      <c r="GJX237" s="173"/>
      <c r="GJY237" s="173"/>
      <c r="GJZ237" s="173"/>
      <c r="GKA237" s="173"/>
      <c r="GKB237" s="173"/>
      <c r="GKC237" s="173"/>
      <c r="GKD237" s="173"/>
      <c r="GKE237" s="173"/>
      <c r="GKF237" s="173"/>
      <c r="GKG237" s="173"/>
      <c r="GKH237" s="173"/>
      <c r="GKI237" s="173"/>
      <c r="GKJ237" s="173"/>
      <c r="GKK237" s="173"/>
      <c r="GKL237" s="173"/>
      <c r="GKM237" s="173"/>
      <c r="GKN237" s="173"/>
      <c r="GKO237" s="173"/>
      <c r="GKP237" s="173"/>
      <c r="GKQ237" s="173"/>
      <c r="GKR237" s="173"/>
      <c r="GKS237" s="173"/>
      <c r="GKT237" s="173"/>
      <c r="GKU237" s="173"/>
      <c r="GKV237" s="173"/>
      <c r="GKW237" s="173"/>
      <c r="GKX237" s="173"/>
      <c r="GKY237" s="173"/>
      <c r="GKZ237" s="173"/>
      <c r="GLA237" s="173"/>
      <c r="GLB237" s="173"/>
      <c r="GLC237" s="173"/>
      <c r="GLD237" s="173"/>
      <c r="GLE237" s="173"/>
      <c r="GLF237" s="173"/>
      <c r="GLG237" s="173"/>
      <c r="GLH237" s="173"/>
      <c r="GLI237" s="173"/>
      <c r="GLJ237" s="173"/>
      <c r="GLK237" s="173"/>
      <c r="GLL237" s="173"/>
      <c r="GLM237" s="173"/>
      <c r="GLN237" s="173"/>
      <c r="GLO237" s="173"/>
      <c r="GLP237" s="173"/>
      <c r="GLQ237" s="173"/>
      <c r="GLR237" s="173"/>
      <c r="GLS237" s="173"/>
      <c r="GLT237" s="173"/>
      <c r="GLU237" s="173"/>
      <c r="GLV237" s="173"/>
      <c r="GLW237" s="173"/>
      <c r="GLX237" s="173"/>
      <c r="GLY237" s="173"/>
      <c r="GLZ237" s="173"/>
      <c r="GMA237" s="173"/>
      <c r="GMB237" s="173"/>
      <c r="GMC237" s="173"/>
      <c r="GMD237" s="173"/>
      <c r="GME237" s="173"/>
      <c r="GMF237" s="173"/>
      <c r="GMG237" s="173"/>
      <c r="GMH237" s="173"/>
      <c r="GMI237" s="173"/>
      <c r="GMJ237" s="173"/>
      <c r="GMK237" s="173"/>
      <c r="GML237" s="173"/>
      <c r="GMM237" s="173"/>
      <c r="GMN237" s="173"/>
      <c r="GMO237" s="173"/>
      <c r="GMP237" s="173"/>
      <c r="GMQ237" s="173"/>
      <c r="GMR237" s="173"/>
      <c r="GMS237" s="173"/>
      <c r="GMT237" s="173"/>
      <c r="GMU237" s="173"/>
      <c r="GMV237" s="173"/>
      <c r="GMW237" s="173"/>
      <c r="GMX237" s="173"/>
      <c r="GMY237" s="173"/>
      <c r="GMZ237" s="173"/>
      <c r="GNA237" s="173"/>
      <c r="GNB237" s="173"/>
      <c r="GNC237" s="173"/>
      <c r="GND237" s="173"/>
      <c r="GNE237" s="173"/>
      <c r="GNF237" s="173"/>
      <c r="GNG237" s="173"/>
      <c r="GNH237" s="173"/>
      <c r="GNI237" s="173"/>
      <c r="GNJ237" s="173"/>
      <c r="GNK237" s="173"/>
      <c r="GNL237" s="173"/>
      <c r="GNM237" s="173"/>
      <c r="GNN237" s="173"/>
      <c r="GNO237" s="173"/>
      <c r="GNP237" s="173"/>
      <c r="GNQ237" s="173"/>
      <c r="GNR237" s="173"/>
      <c r="GNS237" s="173"/>
      <c r="GNT237" s="173"/>
      <c r="GNU237" s="173"/>
      <c r="GNV237" s="173"/>
      <c r="GNW237" s="173"/>
      <c r="GNX237" s="173"/>
      <c r="GNY237" s="173"/>
      <c r="GNZ237" s="173"/>
      <c r="GOA237" s="173"/>
      <c r="GOB237" s="173"/>
      <c r="GOC237" s="173"/>
      <c r="GOD237" s="173"/>
      <c r="GOE237" s="173"/>
      <c r="GOF237" s="173"/>
      <c r="GOG237" s="173"/>
      <c r="GOH237" s="173"/>
      <c r="GOI237" s="173"/>
      <c r="GOJ237" s="173"/>
      <c r="GOK237" s="173"/>
      <c r="GOL237" s="173"/>
      <c r="GOM237" s="173"/>
      <c r="GON237" s="173"/>
      <c r="GOO237" s="173"/>
      <c r="GOP237" s="173"/>
      <c r="GOQ237" s="173"/>
      <c r="GOR237" s="173"/>
      <c r="GOS237" s="173"/>
      <c r="GOT237" s="173"/>
      <c r="GOU237" s="173"/>
      <c r="GOV237" s="173"/>
      <c r="GOW237" s="173"/>
      <c r="GOX237" s="173"/>
      <c r="GOY237" s="173"/>
      <c r="GOZ237" s="173"/>
      <c r="GPA237" s="173"/>
      <c r="GPB237" s="173"/>
      <c r="GPC237" s="173"/>
      <c r="GPD237" s="173"/>
      <c r="GPE237" s="173"/>
      <c r="GPF237" s="173"/>
      <c r="GPG237" s="173"/>
      <c r="GPH237" s="173"/>
      <c r="GPI237" s="173"/>
      <c r="GPJ237" s="173"/>
      <c r="GPK237" s="173"/>
      <c r="GPL237" s="173"/>
      <c r="GPM237" s="173"/>
      <c r="GPN237" s="173"/>
      <c r="GPO237" s="173"/>
      <c r="GPP237" s="173"/>
      <c r="GPQ237" s="173"/>
      <c r="GPR237" s="173"/>
      <c r="GPS237" s="173"/>
      <c r="GPT237" s="173"/>
      <c r="GPU237" s="173"/>
      <c r="GPV237" s="173"/>
      <c r="GPW237" s="173"/>
      <c r="GPX237" s="173"/>
      <c r="GPY237" s="173"/>
      <c r="GPZ237" s="173"/>
      <c r="GQA237" s="173"/>
      <c r="GQB237" s="173"/>
      <c r="GQC237" s="173"/>
      <c r="GQD237" s="173"/>
      <c r="GQE237" s="173"/>
      <c r="GQF237" s="173"/>
      <c r="GQG237" s="173"/>
      <c r="GQH237" s="173"/>
      <c r="GQI237" s="173"/>
      <c r="GQJ237" s="173"/>
      <c r="GQK237" s="173"/>
      <c r="GQL237" s="173"/>
      <c r="GQM237" s="173"/>
      <c r="GQN237" s="173"/>
      <c r="GQO237" s="173"/>
      <c r="GQP237" s="173"/>
      <c r="GQQ237" s="173"/>
      <c r="GQR237" s="173"/>
      <c r="GQS237" s="173"/>
      <c r="GQT237" s="173"/>
      <c r="GQU237" s="173"/>
      <c r="GQV237" s="173"/>
      <c r="GQW237" s="173"/>
      <c r="GQX237" s="173"/>
      <c r="GQY237" s="173"/>
      <c r="GQZ237" s="173"/>
      <c r="GRA237" s="173"/>
      <c r="GRB237" s="173"/>
      <c r="GRC237" s="173"/>
      <c r="GRD237" s="173"/>
      <c r="GRE237" s="173"/>
      <c r="GRF237" s="173"/>
      <c r="GRG237" s="173"/>
      <c r="GRH237" s="173"/>
      <c r="GRI237" s="173"/>
      <c r="GRJ237" s="173"/>
      <c r="GRK237" s="173"/>
      <c r="GRL237" s="173"/>
      <c r="GRM237" s="173"/>
      <c r="GRN237" s="173"/>
      <c r="GRO237" s="173"/>
      <c r="GRP237" s="173"/>
      <c r="GRQ237" s="173"/>
      <c r="GRR237" s="173"/>
      <c r="GRS237" s="173"/>
      <c r="GRT237" s="173"/>
      <c r="GRU237" s="173"/>
      <c r="GRV237" s="173"/>
      <c r="GRW237" s="173"/>
      <c r="GRX237" s="173"/>
      <c r="GRY237" s="173"/>
      <c r="GRZ237" s="173"/>
      <c r="GSA237" s="173"/>
      <c r="GSB237" s="173"/>
      <c r="GSC237" s="173"/>
      <c r="GSD237" s="173"/>
      <c r="GSE237" s="173"/>
      <c r="GSF237" s="173"/>
      <c r="GSG237" s="173"/>
      <c r="GSH237" s="173"/>
      <c r="GSI237" s="173"/>
      <c r="GSJ237" s="173"/>
      <c r="GSK237" s="173"/>
      <c r="GSL237" s="173"/>
      <c r="GSM237" s="173"/>
      <c r="GSN237" s="173"/>
      <c r="GSO237" s="173"/>
      <c r="GSP237" s="173"/>
      <c r="GSQ237" s="173"/>
      <c r="GSR237" s="173"/>
      <c r="GSS237" s="173"/>
      <c r="GST237" s="173"/>
      <c r="GSU237" s="173"/>
      <c r="GSV237" s="173"/>
      <c r="GSW237" s="173"/>
      <c r="GSX237" s="173"/>
      <c r="GSY237" s="173"/>
      <c r="GSZ237" s="173"/>
      <c r="GTA237" s="173"/>
      <c r="GTB237" s="173"/>
      <c r="GTC237" s="173"/>
      <c r="GTD237" s="173"/>
      <c r="GTE237" s="173"/>
      <c r="GTF237" s="173"/>
      <c r="GTG237" s="173"/>
      <c r="GTH237" s="173"/>
      <c r="GTI237" s="173"/>
      <c r="GTJ237" s="173"/>
      <c r="GTK237" s="173"/>
      <c r="GTL237" s="173"/>
      <c r="GTM237" s="173"/>
      <c r="GTN237" s="173"/>
      <c r="GTO237" s="173"/>
      <c r="GTP237" s="173"/>
      <c r="GTQ237" s="173"/>
      <c r="GTR237" s="173"/>
      <c r="GTS237" s="173"/>
      <c r="GTT237" s="173"/>
      <c r="GTU237" s="173"/>
      <c r="GTV237" s="173"/>
      <c r="GTW237" s="173"/>
      <c r="GTX237" s="173"/>
      <c r="GTY237" s="173"/>
      <c r="GTZ237" s="173"/>
      <c r="GUA237" s="173"/>
      <c r="GUB237" s="173"/>
      <c r="GUC237" s="173"/>
      <c r="GUD237" s="173"/>
      <c r="GUE237" s="173"/>
      <c r="GUF237" s="173"/>
      <c r="GUG237" s="173"/>
      <c r="GUH237" s="173"/>
      <c r="GUI237" s="173"/>
      <c r="GUJ237" s="173"/>
      <c r="GUK237" s="173"/>
      <c r="GUL237" s="173"/>
      <c r="GUM237" s="173"/>
      <c r="GUN237" s="173"/>
      <c r="GUO237" s="173"/>
      <c r="GUP237" s="173"/>
      <c r="GUQ237" s="173"/>
      <c r="GUR237" s="173"/>
      <c r="GUS237" s="173"/>
      <c r="GUT237" s="173"/>
      <c r="GUU237" s="173"/>
      <c r="GUV237" s="173"/>
      <c r="GUW237" s="173"/>
      <c r="GUX237" s="173"/>
      <c r="GUY237" s="173"/>
      <c r="GUZ237" s="173"/>
      <c r="GVA237" s="173"/>
      <c r="GVB237" s="173"/>
      <c r="GVC237" s="173"/>
      <c r="GVD237" s="173"/>
      <c r="GVE237" s="173"/>
      <c r="GVF237" s="173"/>
      <c r="GVG237" s="173"/>
      <c r="GVH237" s="173"/>
      <c r="GVI237" s="173"/>
      <c r="GVJ237" s="173"/>
      <c r="GVK237" s="173"/>
      <c r="GVL237" s="173"/>
      <c r="GVM237" s="173"/>
      <c r="GVN237" s="173"/>
      <c r="GVO237" s="173"/>
      <c r="GVP237" s="173"/>
      <c r="GVQ237" s="173"/>
      <c r="GVR237" s="173"/>
      <c r="GVS237" s="173"/>
      <c r="GVT237" s="173"/>
      <c r="GVU237" s="173"/>
      <c r="GVV237" s="173"/>
      <c r="GVW237" s="173"/>
      <c r="GVX237" s="173"/>
      <c r="GVY237" s="173"/>
      <c r="GVZ237" s="173"/>
      <c r="GWA237" s="173"/>
      <c r="GWB237" s="173"/>
      <c r="GWC237" s="173"/>
      <c r="GWD237" s="173"/>
      <c r="GWE237" s="173"/>
      <c r="GWF237" s="173"/>
      <c r="GWG237" s="173"/>
      <c r="GWH237" s="173"/>
      <c r="GWI237" s="173"/>
      <c r="GWJ237" s="173"/>
      <c r="GWK237" s="173"/>
      <c r="GWL237" s="173"/>
      <c r="GWM237" s="173"/>
      <c r="GWN237" s="173"/>
      <c r="GWO237" s="173"/>
      <c r="GWP237" s="173"/>
      <c r="GWQ237" s="173"/>
      <c r="GWR237" s="173"/>
      <c r="GWS237" s="173"/>
      <c r="GWT237" s="173"/>
      <c r="GWU237" s="173"/>
      <c r="GWV237" s="173"/>
      <c r="GWW237" s="173"/>
      <c r="GWX237" s="173"/>
      <c r="GWY237" s="173"/>
      <c r="GWZ237" s="173"/>
      <c r="GXA237" s="173"/>
      <c r="GXB237" s="173"/>
      <c r="GXC237" s="173"/>
      <c r="GXD237" s="173"/>
      <c r="GXE237" s="173"/>
      <c r="GXF237" s="173"/>
      <c r="GXG237" s="173"/>
      <c r="GXH237" s="173"/>
      <c r="GXI237" s="173"/>
      <c r="GXJ237" s="173"/>
      <c r="GXK237" s="173"/>
      <c r="GXL237" s="173"/>
      <c r="GXM237" s="173"/>
      <c r="GXN237" s="173"/>
      <c r="GXO237" s="173"/>
      <c r="GXP237" s="173"/>
      <c r="GXQ237" s="173"/>
      <c r="GXR237" s="173"/>
      <c r="GXS237" s="173"/>
      <c r="GXT237" s="173"/>
      <c r="GXU237" s="173"/>
      <c r="GXV237" s="173"/>
      <c r="GXW237" s="173"/>
      <c r="GXX237" s="173"/>
      <c r="GXY237" s="173"/>
      <c r="GXZ237" s="173"/>
      <c r="GYA237" s="173"/>
      <c r="GYB237" s="173"/>
      <c r="GYC237" s="173"/>
      <c r="GYD237" s="173"/>
      <c r="GYE237" s="173"/>
      <c r="GYF237" s="173"/>
      <c r="GYG237" s="173"/>
      <c r="GYH237" s="173"/>
      <c r="GYI237" s="173"/>
      <c r="GYJ237" s="173"/>
      <c r="GYK237" s="173"/>
      <c r="GYL237" s="173"/>
      <c r="GYM237" s="173"/>
      <c r="GYN237" s="173"/>
      <c r="GYO237" s="173"/>
      <c r="GYP237" s="173"/>
      <c r="GYQ237" s="173"/>
      <c r="GYR237" s="173"/>
      <c r="GYS237" s="173"/>
      <c r="GYT237" s="173"/>
      <c r="GYU237" s="173"/>
      <c r="GYV237" s="173"/>
      <c r="GYW237" s="173"/>
      <c r="GYX237" s="173"/>
      <c r="GYY237" s="173"/>
      <c r="GYZ237" s="173"/>
      <c r="GZA237" s="173"/>
      <c r="GZB237" s="173"/>
      <c r="GZC237" s="173"/>
      <c r="GZD237" s="173"/>
      <c r="GZE237" s="173"/>
      <c r="GZF237" s="173"/>
      <c r="GZG237" s="173"/>
      <c r="GZH237" s="173"/>
      <c r="GZI237" s="173"/>
      <c r="GZJ237" s="173"/>
      <c r="GZK237" s="173"/>
      <c r="GZL237" s="173"/>
      <c r="GZM237" s="173"/>
      <c r="GZN237" s="173"/>
      <c r="GZO237" s="173"/>
      <c r="GZP237" s="173"/>
      <c r="GZQ237" s="173"/>
      <c r="GZR237" s="173"/>
      <c r="GZS237" s="173"/>
      <c r="GZT237" s="173"/>
      <c r="GZU237" s="173"/>
      <c r="GZV237" s="173"/>
      <c r="GZW237" s="173"/>
      <c r="GZX237" s="173"/>
      <c r="GZY237" s="173"/>
      <c r="GZZ237" s="173"/>
      <c r="HAA237" s="173"/>
      <c r="HAB237" s="173"/>
      <c r="HAC237" s="173"/>
      <c r="HAD237" s="173"/>
      <c r="HAE237" s="173"/>
      <c r="HAF237" s="173"/>
      <c r="HAG237" s="173"/>
      <c r="HAH237" s="173"/>
      <c r="HAI237" s="173"/>
      <c r="HAJ237" s="173"/>
      <c r="HAK237" s="173"/>
      <c r="HAL237" s="173"/>
      <c r="HAM237" s="173"/>
      <c r="HAN237" s="173"/>
      <c r="HAO237" s="173"/>
      <c r="HAP237" s="173"/>
      <c r="HAQ237" s="173"/>
      <c r="HAR237" s="173"/>
      <c r="HAS237" s="173"/>
      <c r="HAT237" s="173"/>
      <c r="HAU237" s="173"/>
      <c r="HAV237" s="173"/>
      <c r="HAW237" s="173"/>
      <c r="HAX237" s="173"/>
      <c r="HAY237" s="173"/>
      <c r="HAZ237" s="173"/>
      <c r="HBA237" s="173"/>
      <c r="HBB237" s="173"/>
      <c r="HBC237" s="173"/>
      <c r="HBD237" s="173"/>
      <c r="HBE237" s="173"/>
      <c r="HBF237" s="173"/>
      <c r="HBG237" s="173"/>
      <c r="HBH237" s="173"/>
      <c r="HBI237" s="173"/>
      <c r="HBJ237" s="173"/>
      <c r="HBK237" s="173"/>
      <c r="HBL237" s="173"/>
      <c r="HBM237" s="173"/>
      <c r="HBN237" s="173"/>
      <c r="HBO237" s="173"/>
      <c r="HBP237" s="173"/>
      <c r="HBQ237" s="173"/>
      <c r="HBR237" s="173"/>
      <c r="HBS237" s="173"/>
      <c r="HBT237" s="173"/>
      <c r="HBU237" s="173"/>
      <c r="HBV237" s="173"/>
      <c r="HBW237" s="173"/>
      <c r="HBX237" s="173"/>
      <c r="HBY237" s="173"/>
      <c r="HBZ237" s="173"/>
      <c r="HCA237" s="173"/>
      <c r="HCB237" s="173"/>
      <c r="HCC237" s="173"/>
      <c r="HCD237" s="173"/>
      <c r="HCE237" s="173"/>
      <c r="HCF237" s="173"/>
      <c r="HCG237" s="173"/>
      <c r="HCH237" s="173"/>
      <c r="HCI237" s="173"/>
      <c r="HCJ237" s="173"/>
      <c r="HCK237" s="173"/>
      <c r="HCL237" s="173"/>
      <c r="HCM237" s="173"/>
      <c r="HCN237" s="173"/>
      <c r="HCO237" s="173"/>
      <c r="HCP237" s="173"/>
      <c r="HCQ237" s="173"/>
      <c r="HCR237" s="173"/>
      <c r="HCS237" s="173"/>
      <c r="HCT237" s="173"/>
      <c r="HCU237" s="173"/>
      <c r="HCV237" s="173"/>
      <c r="HCW237" s="173"/>
      <c r="HCX237" s="173"/>
      <c r="HCY237" s="173"/>
      <c r="HCZ237" s="173"/>
      <c r="HDA237" s="173"/>
      <c r="HDB237" s="173"/>
      <c r="HDC237" s="173"/>
      <c r="HDD237" s="173"/>
      <c r="HDE237" s="173"/>
      <c r="HDF237" s="173"/>
      <c r="HDG237" s="173"/>
      <c r="HDH237" s="173"/>
      <c r="HDI237" s="173"/>
      <c r="HDJ237" s="173"/>
      <c r="HDK237" s="173"/>
      <c r="HDL237" s="173"/>
      <c r="HDM237" s="173"/>
      <c r="HDN237" s="173"/>
      <c r="HDO237" s="173"/>
      <c r="HDP237" s="173"/>
      <c r="HDQ237" s="173"/>
      <c r="HDR237" s="173"/>
      <c r="HDS237" s="173"/>
      <c r="HDT237" s="173"/>
      <c r="HDU237" s="173"/>
      <c r="HDV237" s="173"/>
      <c r="HDW237" s="173"/>
      <c r="HDX237" s="173"/>
      <c r="HDY237" s="173"/>
      <c r="HDZ237" s="173"/>
      <c r="HEA237" s="173"/>
      <c r="HEB237" s="173"/>
      <c r="HEC237" s="173"/>
      <c r="HED237" s="173"/>
      <c r="HEE237" s="173"/>
      <c r="HEF237" s="173"/>
      <c r="HEG237" s="173"/>
      <c r="HEH237" s="173"/>
      <c r="HEI237" s="173"/>
      <c r="HEJ237" s="173"/>
      <c r="HEK237" s="173"/>
      <c r="HEL237" s="173"/>
      <c r="HEM237" s="173"/>
      <c r="HEN237" s="173"/>
      <c r="HEO237" s="173"/>
      <c r="HEP237" s="173"/>
      <c r="HEQ237" s="173"/>
      <c r="HER237" s="173"/>
      <c r="HES237" s="173"/>
      <c r="HET237" s="173"/>
      <c r="HEU237" s="173"/>
      <c r="HEV237" s="173"/>
      <c r="HEW237" s="173"/>
      <c r="HEX237" s="173"/>
      <c r="HEY237" s="173"/>
      <c r="HEZ237" s="173"/>
      <c r="HFA237" s="173"/>
      <c r="HFB237" s="173"/>
      <c r="HFC237" s="173"/>
      <c r="HFD237" s="173"/>
      <c r="HFE237" s="173"/>
      <c r="HFF237" s="173"/>
      <c r="HFG237" s="173"/>
      <c r="HFH237" s="173"/>
      <c r="HFI237" s="173"/>
      <c r="HFJ237" s="173"/>
      <c r="HFK237" s="173"/>
      <c r="HFL237" s="173"/>
      <c r="HFM237" s="173"/>
      <c r="HFN237" s="173"/>
      <c r="HFO237" s="173"/>
      <c r="HFP237" s="173"/>
      <c r="HFQ237" s="173"/>
      <c r="HFR237" s="173"/>
      <c r="HFS237" s="173"/>
      <c r="HFT237" s="173"/>
      <c r="HFU237" s="173"/>
      <c r="HFV237" s="173"/>
      <c r="HFW237" s="173"/>
      <c r="HFX237" s="173"/>
      <c r="HFY237" s="173"/>
      <c r="HFZ237" s="173"/>
      <c r="HGA237" s="173"/>
      <c r="HGB237" s="173"/>
      <c r="HGC237" s="173"/>
      <c r="HGD237" s="173"/>
      <c r="HGE237" s="173"/>
      <c r="HGF237" s="173"/>
      <c r="HGG237" s="173"/>
      <c r="HGH237" s="173"/>
      <c r="HGI237" s="173"/>
      <c r="HGJ237" s="173"/>
      <c r="HGK237" s="173"/>
      <c r="HGL237" s="173"/>
      <c r="HGM237" s="173"/>
      <c r="HGN237" s="173"/>
      <c r="HGO237" s="173"/>
      <c r="HGP237" s="173"/>
      <c r="HGQ237" s="173"/>
      <c r="HGR237" s="173"/>
      <c r="HGS237" s="173"/>
      <c r="HGT237" s="173"/>
      <c r="HGU237" s="173"/>
      <c r="HGV237" s="173"/>
      <c r="HGW237" s="173"/>
      <c r="HGX237" s="173"/>
      <c r="HGY237" s="173"/>
      <c r="HGZ237" s="173"/>
      <c r="HHA237" s="173"/>
      <c r="HHB237" s="173"/>
      <c r="HHC237" s="173"/>
      <c r="HHD237" s="173"/>
      <c r="HHE237" s="173"/>
      <c r="HHF237" s="173"/>
      <c r="HHG237" s="173"/>
      <c r="HHH237" s="173"/>
      <c r="HHI237" s="173"/>
      <c r="HHJ237" s="173"/>
      <c r="HHK237" s="173"/>
      <c r="HHL237" s="173"/>
      <c r="HHM237" s="173"/>
      <c r="HHN237" s="173"/>
      <c r="HHO237" s="173"/>
      <c r="HHP237" s="173"/>
      <c r="HHQ237" s="173"/>
      <c r="HHR237" s="173"/>
      <c r="HHS237" s="173"/>
      <c r="HHT237" s="173"/>
      <c r="HHU237" s="173"/>
      <c r="HHV237" s="173"/>
      <c r="HHW237" s="173"/>
      <c r="HHX237" s="173"/>
      <c r="HHY237" s="173"/>
      <c r="HHZ237" s="173"/>
      <c r="HIA237" s="173"/>
      <c r="HIB237" s="173"/>
      <c r="HIC237" s="173"/>
      <c r="HID237" s="173"/>
      <c r="HIE237" s="173"/>
      <c r="HIF237" s="173"/>
      <c r="HIG237" s="173"/>
      <c r="HIH237" s="173"/>
      <c r="HII237" s="173"/>
      <c r="HIJ237" s="173"/>
      <c r="HIK237" s="173"/>
      <c r="HIL237" s="173"/>
      <c r="HIM237" s="173"/>
      <c r="HIN237" s="173"/>
      <c r="HIO237" s="173"/>
      <c r="HIP237" s="173"/>
      <c r="HIQ237" s="173"/>
      <c r="HIR237" s="173"/>
      <c r="HIS237" s="173"/>
      <c r="HIT237" s="173"/>
      <c r="HIU237" s="173"/>
      <c r="HIV237" s="173"/>
      <c r="HIW237" s="173"/>
      <c r="HIX237" s="173"/>
      <c r="HIY237" s="173"/>
      <c r="HIZ237" s="173"/>
      <c r="HJA237" s="173"/>
      <c r="HJB237" s="173"/>
      <c r="HJC237" s="173"/>
      <c r="HJD237" s="173"/>
      <c r="HJE237" s="173"/>
      <c r="HJF237" s="173"/>
      <c r="HJG237" s="173"/>
      <c r="HJH237" s="173"/>
      <c r="HJI237" s="173"/>
      <c r="HJJ237" s="173"/>
      <c r="HJK237" s="173"/>
      <c r="HJL237" s="173"/>
      <c r="HJM237" s="173"/>
      <c r="HJN237" s="173"/>
      <c r="HJO237" s="173"/>
      <c r="HJP237" s="173"/>
      <c r="HJQ237" s="173"/>
      <c r="HJR237" s="173"/>
      <c r="HJS237" s="173"/>
      <c r="HJT237" s="173"/>
      <c r="HJU237" s="173"/>
      <c r="HJV237" s="173"/>
      <c r="HJW237" s="173"/>
      <c r="HJX237" s="173"/>
      <c r="HJY237" s="173"/>
      <c r="HJZ237" s="173"/>
      <c r="HKA237" s="173"/>
      <c r="HKB237" s="173"/>
      <c r="HKC237" s="173"/>
      <c r="HKD237" s="173"/>
      <c r="HKE237" s="173"/>
      <c r="HKF237" s="173"/>
      <c r="HKG237" s="173"/>
      <c r="HKH237" s="173"/>
      <c r="HKI237" s="173"/>
      <c r="HKJ237" s="173"/>
      <c r="HKK237" s="173"/>
      <c r="HKL237" s="173"/>
      <c r="HKM237" s="173"/>
      <c r="HKN237" s="173"/>
      <c r="HKO237" s="173"/>
      <c r="HKP237" s="173"/>
      <c r="HKQ237" s="173"/>
      <c r="HKR237" s="173"/>
      <c r="HKS237" s="173"/>
      <c r="HKT237" s="173"/>
      <c r="HKU237" s="173"/>
      <c r="HKV237" s="173"/>
      <c r="HKW237" s="173"/>
      <c r="HKX237" s="173"/>
      <c r="HKY237" s="173"/>
      <c r="HKZ237" s="173"/>
      <c r="HLA237" s="173"/>
      <c r="HLB237" s="173"/>
      <c r="HLC237" s="173"/>
      <c r="HLD237" s="173"/>
      <c r="HLE237" s="173"/>
      <c r="HLF237" s="173"/>
      <c r="HLG237" s="173"/>
      <c r="HLH237" s="173"/>
      <c r="HLI237" s="173"/>
      <c r="HLJ237" s="173"/>
      <c r="HLK237" s="173"/>
      <c r="HLL237" s="173"/>
      <c r="HLM237" s="173"/>
      <c r="HLN237" s="173"/>
      <c r="HLO237" s="173"/>
      <c r="HLP237" s="173"/>
      <c r="HLQ237" s="173"/>
      <c r="HLR237" s="173"/>
      <c r="HLS237" s="173"/>
      <c r="HLT237" s="173"/>
      <c r="HLU237" s="173"/>
      <c r="HLV237" s="173"/>
      <c r="HLW237" s="173"/>
      <c r="HLX237" s="173"/>
      <c r="HLY237" s="173"/>
      <c r="HLZ237" s="173"/>
      <c r="HMA237" s="173"/>
      <c r="HMB237" s="173"/>
      <c r="HMC237" s="173"/>
      <c r="HMD237" s="173"/>
      <c r="HME237" s="173"/>
      <c r="HMF237" s="173"/>
      <c r="HMG237" s="173"/>
      <c r="HMH237" s="173"/>
      <c r="HMI237" s="173"/>
      <c r="HMJ237" s="173"/>
      <c r="HMK237" s="173"/>
      <c r="HML237" s="173"/>
      <c r="HMM237" s="173"/>
      <c r="HMN237" s="173"/>
      <c r="HMO237" s="173"/>
      <c r="HMP237" s="173"/>
      <c r="HMQ237" s="173"/>
      <c r="HMR237" s="173"/>
      <c r="HMS237" s="173"/>
      <c r="HMT237" s="173"/>
      <c r="HMU237" s="173"/>
      <c r="HMV237" s="173"/>
      <c r="HMW237" s="173"/>
      <c r="HMX237" s="173"/>
      <c r="HMY237" s="173"/>
      <c r="HMZ237" s="173"/>
      <c r="HNA237" s="173"/>
      <c r="HNB237" s="173"/>
      <c r="HNC237" s="173"/>
      <c r="HND237" s="173"/>
      <c r="HNE237" s="173"/>
      <c r="HNF237" s="173"/>
      <c r="HNG237" s="173"/>
      <c r="HNH237" s="173"/>
      <c r="HNI237" s="173"/>
      <c r="HNJ237" s="173"/>
      <c r="HNK237" s="173"/>
      <c r="HNL237" s="173"/>
      <c r="HNM237" s="173"/>
      <c r="HNN237" s="173"/>
      <c r="HNO237" s="173"/>
      <c r="HNP237" s="173"/>
      <c r="HNQ237" s="173"/>
      <c r="HNR237" s="173"/>
      <c r="HNS237" s="173"/>
      <c r="HNT237" s="173"/>
      <c r="HNU237" s="173"/>
      <c r="HNV237" s="173"/>
      <c r="HNW237" s="173"/>
      <c r="HNX237" s="173"/>
      <c r="HNY237" s="173"/>
      <c r="HNZ237" s="173"/>
      <c r="HOA237" s="173"/>
      <c r="HOB237" s="173"/>
      <c r="HOC237" s="173"/>
      <c r="HOD237" s="173"/>
      <c r="HOE237" s="173"/>
      <c r="HOF237" s="173"/>
      <c r="HOG237" s="173"/>
      <c r="HOH237" s="173"/>
      <c r="HOI237" s="173"/>
      <c r="HOJ237" s="173"/>
      <c r="HOK237" s="173"/>
      <c r="HOL237" s="173"/>
      <c r="HOM237" s="173"/>
      <c r="HON237" s="173"/>
      <c r="HOO237" s="173"/>
      <c r="HOP237" s="173"/>
      <c r="HOQ237" s="173"/>
      <c r="HOR237" s="173"/>
      <c r="HOS237" s="173"/>
      <c r="HOT237" s="173"/>
      <c r="HOU237" s="173"/>
      <c r="HOV237" s="173"/>
      <c r="HOW237" s="173"/>
      <c r="HOX237" s="173"/>
      <c r="HOY237" s="173"/>
      <c r="HOZ237" s="173"/>
      <c r="HPA237" s="173"/>
      <c r="HPB237" s="173"/>
      <c r="HPC237" s="173"/>
      <c r="HPD237" s="173"/>
      <c r="HPE237" s="173"/>
      <c r="HPF237" s="173"/>
      <c r="HPG237" s="173"/>
      <c r="HPH237" s="173"/>
      <c r="HPI237" s="173"/>
      <c r="HPJ237" s="173"/>
      <c r="HPK237" s="173"/>
      <c r="HPL237" s="173"/>
      <c r="HPM237" s="173"/>
      <c r="HPN237" s="173"/>
      <c r="HPO237" s="173"/>
      <c r="HPP237" s="173"/>
      <c r="HPQ237" s="173"/>
      <c r="HPR237" s="173"/>
      <c r="HPS237" s="173"/>
      <c r="HPT237" s="173"/>
      <c r="HPU237" s="173"/>
      <c r="HPV237" s="173"/>
      <c r="HPW237" s="173"/>
      <c r="HPX237" s="173"/>
      <c r="HPY237" s="173"/>
      <c r="HPZ237" s="173"/>
      <c r="HQA237" s="173"/>
      <c r="HQB237" s="173"/>
      <c r="HQC237" s="173"/>
      <c r="HQD237" s="173"/>
      <c r="HQE237" s="173"/>
      <c r="HQF237" s="173"/>
      <c r="HQG237" s="173"/>
      <c r="HQH237" s="173"/>
      <c r="HQI237" s="173"/>
      <c r="HQJ237" s="173"/>
      <c r="HQK237" s="173"/>
      <c r="HQL237" s="173"/>
      <c r="HQM237" s="173"/>
      <c r="HQN237" s="173"/>
      <c r="HQO237" s="173"/>
      <c r="HQP237" s="173"/>
      <c r="HQQ237" s="173"/>
      <c r="HQR237" s="173"/>
      <c r="HQS237" s="173"/>
      <c r="HQT237" s="173"/>
      <c r="HQU237" s="173"/>
      <c r="HQV237" s="173"/>
      <c r="HQW237" s="173"/>
      <c r="HQX237" s="173"/>
      <c r="HQY237" s="173"/>
      <c r="HQZ237" s="173"/>
      <c r="HRA237" s="173"/>
      <c r="HRB237" s="173"/>
      <c r="HRC237" s="173"/>
      <c r="HRD237" s="173"/>
      <c r="HRE237" s="173"/>
      <c r="HRF237" s="173"/>
      <c r="HRG237" s="173"/>
      <c r="HRH237" s="173"/>
      <c r="HRI237" s="173"/>
      <c r="HRJ237" s="173"/>
      <c r="HRK237" s="173"/>
      <c r="HRL237" s="173"/>
      <c r="HRM237" s="173"/>
      <c r="HRN237" s="173"/>
      <c r="HRO237" s="173"/>
      <c r="HRP237" s="173"/>
      <c r="HRQ237" s="173"/>
      <c r="HRR237" s="173"/>
      <c r="HRS237" s="173"/>
      <c r="HRT237" s="173"/>
      <c r="HRU237" s="173"/>
      <c r="HRV237" s="173"/>
      <c r="HRW237" s="173"/>
      <c r="HRX237" s="173"/>
      <c r="HRY237" s="173"/>
      <c r="HRZ237" s="173"/>
      <c r="HSA237" s="173"/>
      <c r="HSB237" s="173"/>
      <c r="HSC237" s="173"/>
      <c r="HSD237" s="173"/>
      <c r="HSE237" s="173"/>
      <c r="HSF237" s="173"/>
      <c r="HSG237" s="173"/>
      <c r="HSH237" s="173"/>
      <c r="HSI237" s="173"/>
      <c r="HSJ237" s="173"/>
      <c r="HSK237" s="173"/>
      <c r="HSL237" s="173"/>
      <c r="HSM237" s="173"/>
      <c r="HSN237" s="173"/>
      <c r="HSO237" s="173"/>
      <c r="HSP237" s="173"/>
      <c r="HSQ237" s="173"/>
      <c r="HSR237" s="173"/>
      <c r="HSS237" s="173"/>
      <c r="HST237" s="173"/>
      <c r="HSU237" s="173"/>
      <c r="HSV237" s="173"/>
      <c r="HSW237" s="173"/>
      <c r="HSX237" s="173"/>
      <c r="HSY237" s="173"/>
      <c r="HSZ237" s="173"/>
      <c r="HTA237" s="173"/>
      <c r="HTB237" s="173"/>
      <c r="HTC237" s="173"/>
      <c r="HTD237" s="173"/>
      <c r="HTE237" s="173"/>
      <c r="HTF237" s="173"/>
      <c r="HTG237" s="173"/>
      <c r="HTH237" s="173"/>
      <c r="HTI237" s="173"/>
      <c r="HTJ237" s="173"/>
      <c r="HTK237" s="173"/>
      <c r="HTL237" s="173"/>
      <c r="HTM237" s="173"/>
      <c r="HTN237" s="173"/>
      <c r="HTO237" s="173"/>
      <c r="HTP237" s="173"/>
      <c r="HTQ237" s="173"/>
      <c r="HTR237" s="173"/>
      <c r="HTS237" s="173"/>
      <c r="HTT237" s="173"/>
      <c r="HTU237" s="173"/>
      <c r="HTV237" s="173"/>
      <c r="HTW237" s="173"/>
      <c r="HTX237" s="173"/>
      <c r="HTY237" s="173"/>
      <c r="HTZ237" s="173"/>
      <c r="HUA237" s="173"/>
      <c r="HUB237" s="173"/>
      <c r="HUC237" s="173"/>
      <c r="HUD237" s="173"/>
      <c r="HUE237" s="173"/>
      <c r="HUF237" s="173"/>
      <c r="HUG237" s="173"/>
      <c r="HUH237" s="173"/>
      <c r="HUI237" s="173"/>
      <c r="HUJ237" s="173"/>
      <c r="HUK237" s="173"/>
      <c r="HUL237" s="173"/>
      <c r="HUM237" s="173"/>
      <c r="HUN237" s="173"/>
      <c r="HUO237" s="173"/>
      <c r="HUP237" s="173"/>
      <c r="HUQ237" s="173"/>
      <c r="HUR237" s="173"/>
      <c r="HUS237" s="173"/>
      <c r="HUT237" s="173"/>
      <c r="HUU237" s="173"/>
      <c r="HUV237" s="173"/>
      <c r="HUW237" s="173"/>
      <c r="HUX237" s="173"/>
      <c r="HUY237" s="173"/>
      <c r="HUZ237" s="173"/>
      <c r="HVA237" s="173"/>
      <c r="HVB237" s="173"/>
      <c r="HVC237" s="173"/>
      <c r="HVD237" s="173"/>
      <c r="HVE237" s="173"/>
      <c r="HVF237" s="173"/>
      <c r="HVG237" s="173"/>
      <c r="HVH237" s="173"/>
      <c r="HVI237" s="173"/>
      <c r="HVJ237" s="173"/>
      <c r="HVK237" s="173"/>
      <c r="HVL237" s="173"/>
      <c r="HVM237" s="173"/>
      <c r="HVN237" s="173"/>
      <c r="HVO237" s="173"/>
      <c r="HVP237" s="173"/>
      <c r="HVQ237" s="173"/>
      <c r="HVR237" s="173"/>
      <c r="HVS237" s="173"/>
      <c r="HVT237" s="173"/>
      <c r="HVU237" s="173"/>
      <c r="HVV237" s="173"/>
      <c r="HVW237" s="173"/>
      <c r="HVX237" s="173"/>
      <c r="HVY237" s="173"/>
      <c r="HVZ237" s="173"/>
      <c r="HWA237" s="173"/>
      <c r="HWB237" s="173"/>
      <c r="HWC237" s="173"/>
      <c r="HWD237" s="173"/>
      <c r="HWE237" s="173"/>
      <c r="HWF237" s="173"/>
      <c r="HWG237" s="173"/>
      <c r="HWH237" s="173"/>
      <c r="HWI237" s="173"/>
      <c r="HWJ237" s="173"/>
      <c r="HWK237" s="173"/>
      <c r="HWL237" s="173"/>
      <c r="HWM237" s="173"/>
      <c r="HWN237" s="173"/>
      <c r="HWO237" s="173"/>
      <c r="HWP237" s="173"/>
      <c r="HWQ237" s="173"/>
      <c r="HWR237" s="173"/>
      <c r="HWS237" s="173"/>
      <c r="HWT237" s="173"/>
      <c r="HWU237" s="173"/>
      <c r="HWV237" s="173"/>
      <c r="HWW237" s="173"/>
      <c r="HWX237" s="173"/>
      <c r="HWY237" s="173"/>
      <c r="HWZ237" s="173"/>
      <c r="HXA237" s="173"/>
      <c r="HXB237" s="173"/>
      <c r="HXC237" s="173"/>
      <c r="HXD237" s="173"/>
      <c r="HXE237" s="173"/>
      <c r="HXF237" s="173"/>
      <c r="HXG237" s="173"/>
      <c r="HXH237" s="173"/>
      <c r="HXI237" s="173"/>
      <c r="HXJ237" s="173"/>
      <c r="HXK237" s="173"/>
      <c r="HXL237" s="173"/>
      <c r="HXM237" s="173"/>
      <c r="HXN237" s="173"/>
      <c r="HXO237" s="173"/>
      <c r="HXP237" s="173"/>
      <c r="HXQ237" s="173"/>
      <c r="HXR237" s="173"/>
      <c r="HXS237" s="173"/>
      <c r="HXT237" s="173"/>
      <c r="HXU237" s="173"/>
      <c r="HXV237" s="173"/>
      <c r="HXW237" s="173"/>
      <c r="HXX237" s="173"/>
      <c r="HXY237" s="173"/>
      <c r="HXZ237" s="173"/>
      <c r="HYA237" s="173"/>
      <c r="HYB237" s="173"/>
      <c r="HYC237" s="173"/>
      <c r="HYD237" s="173"/>
      <c r="HYE237" s="173"/>
      <c r="HYF237" s="173"/>
      <c r="HYG237" s="173"/>
      <c r="HYH237" s="173"/>
      <c r="HYI237" s="173"/>
      <c r="HYJ237" s="173"/>
      <c r="HYK237" s="173"/>
      <c r="HYL237" s="173"/>
      <c r="HYM237" s="173"/>
      <c r="HYN237" s="173"/>
      <c r="HYO237" s="173"/>
      <c r="HYP237" s="173"/>
      <c r="HYQ237" s="173"/>
      <c r="HYR237" s="173"/>
      <c r="HYS237" s="173"/>
      <c r="HYT237" s="173"/>
      <c r="HYU237" s="173"/>
      <c r="HYV237" s="173"/>
      <c r="HYW237" s="173"/>
      <c r="HYX237" s="173"/>
      <c r="HYY237" s="173"/>
      <c r="HYZ237" s="173"/>
      <c r="HZA237" s="173"/>
      <c r="HZB237" s="173"/>
      <c r="HZC237" s="173"/>
      <c r="HZD237" s="173"/>
      <c r="HZE237" s="173"/>
      <c r="HZF237" s="173"/>
      <c r="HZG237" s="173"/>
      <c r="HZH237" s="173"/>
      <c r="HZI237" s="173"/>
      <c r="HZJ237" s="173"/>
      <c r="HZK237" s="173"/>
      <c r="HZL237" s="173"/>
      <c r="HZM237" s="173"/>
      <c r="HZN237" s="173"/>
      <c r="HZO237" s="173"/>
      <c r="HZP237" s="173"/>
      <c r="HZQ237" s="173"/>
      <c r="HZR237" s="173"/>
      <c r="HZS237" s="173"/>
      <c r="HZT237" s="173"/>
      <c r="HZU237" s="173"/>
      <c r="HZV237" s="173"/>
      <c r="HZW237" s="173"/>
      <c r="HZX237" s="173"/>
      <c r="HZY237" s="173"/>
      <c r="HZZ237" s="173"/>
      <c r="IAA237" s="173"/>
      <c r="IAB237" s="173"/>
      <c r="IAC237" s="173"/>
      <c r="IAD237" s="173"/>
      <c r="IAE237" s="173"/>
      <c r="IAF237" s="173"/>
      <c r="IAG237" s="173"/>
      <c r="IAH237" s="173"/>
      <c r="IAI237" s="173"/>
      <c r="IAJ237" s="173"/>
      <c r="IAK237" s="173"/>
      <c r="IAL237" s="173"/>
      <c r="IAM237" s="173"/>
      <c r="IAN237" s="173"/>
      <c r="IAO237" s="173"/>
      <c r="IAP237" s="173"/>
      <c r="IAQ237" s="173"/>
      <c r="IAR237" s="173"/>
      <c r="IAS237" s="173"/>
      <c r="IAT237" s="173"/>
      <c r="IAU237" s="173"/>
      <c r="IAV237" s="173"/>
      <c r="IAW237" s="173"/>
      <c r="IAX237" s="173"/>
      <c r="IAY237" s="173"/>
      <c r="IAZ237" s="173"/>
      <c r="IBA237" s="173"/>
      <c r="IBB237" s="173"/>
      <c r="IBC237" s="173"/>
      <c r="IBD237" s="173"/>
      <c r="IBE237" s="173"/>
      <c r="IBF237" s="173"/>
      <c r="IBG237" s="173"/>
      <c r="IBH237" s="173"/>
      <c r="IBI237" s="173"/>
      <c r="IBJ237" s="173"/>
      <c r="IBK237" s="173"/>
      <c r="IBL237" s="173"/>
      <c r="IBM237" s="173"/>
      <c r="IBN237" s="173"/>
      <c r="IBO237" s="173"/>
      <c r="IBP237" s="173"/>
      <c r="IBQ237" s="173"/>
      <c r="IBR237" s="173"/>
      <c r="IBS237" s="173"/>
      <c r="IBT237" s="173"/>
      <c r="IBU237" s="173"/>
      <c r="IBV237" s="173"/>
      <c r="IBW237" s="173"/>
      <c r="IBX237" s="173"/>
      <c r="IBY237" s="173"/>
      <c r="IBZ237" s="173"/>
      <c r="ICA237" s="173"/>
      <c r="ICB237" s="173"/>
      <c r="ICC237" s="173"/>
      <c r="ICD237" s="173"/>
      <c r="ICE237" s="173"/>
      <c r="ICF237" s="173"/>
      <c r="ICG237" s="173"/>
      <c r="ICH237" s="173"/>
      <c r="ICI237" s="173"/>
      <c r="ICJ237" s="173"/>
      <c r="ICK237" s="173"/>
      <c r="ICL237" s="173"/>
      <c r="ICM237" s="173"/>
      <c r="ICN237" s="173"/>
      <c r="ICO237" s="173"/>
      <c r="ICP237" s="173"/>
      <c r="ICQ237" s="173"/>
      <c r="ICR237" s="173"/>
      <c r="ICS237" s="173"/>
      <c r="ICT237" s="173"/>
      <c r="ICU237" s="173"/>
      <c r="ICV237" s="173"/>
      <c r="ICW237" s="173"/>
      <c r="ICX237" s="173"/>
      <c r="ICY237" s="173"/>
      <c r="ICZ237" s="173"/>
      <c r="IDA237" s="173"/>
      <c r="IDB237" s="173"/>
      <c r="IDC237" s="173"/>
      <c r="IDD237" s="173"/>
      <c r="IDE237" s="173"/>
      <c r="IDF237" s="173"/>
      <c r="IDG237" s="173"/>
      <c r="IDH237" s="173"/>
      <c r="IDI237" s="173"/>
      <c r="IDJ237" s="173"/>
      <c r="IDK237" s="173"/>
      <c r="IDL237" s="173"/>
      <c r="IDM237" s="173"/>
      <c r="IDN237" s="173"/>
      <c r="IDO237" s="173"/>
      <c r="IDP237" s="173"/>
      <c r="IDQ237" s="173"/>
      <c r="IDR237" s="173"/>
      <c r="IDS237" s="173"/>
      <c r="IDT237" s="173"/>
      <c r="IDU237" s="173"/>
      <c r="IDV237" s="173"/>
      <c r="IDW237" s="173"/>
      <c r="IDX237" s="173"/>
      <c r="IDY237" s="173"/>
      <c r="IDZ237" s="173"/>
      <c r="IEA237" s="173"/>
      <c r="IEB237" s="173"/>
      <c r="IEC237" s="173"/>
      <c r="IED237" s="173"/>
      <c r="IEE237" s="173"/>
      <c r="IEF237" s="173"/>
      <c r="IEG237" s="173"/>
      <c r="IEH237" s="173"/>
      <c r="IEI237" s="173"/>
      <c r="IEJ237" s="173"/>
      <c r="IEK237" s="173"/>
      <c r="IEL237" s="173"/>
      <c r="IEM237" s="173"/>
      <c r="IEN237" s="173"/>
      <c r="IEO237" s="173"/>
      <c r="IEP237" s="173"/>
      <c r="IEQ237" s="173"/>
      <c r="IER237" s="173"/>
      <c r="IES237" s="173"/>
      <c r="IET237" s="173"/>
      <c r="IEU237" s="173"/>
      <c r="IEV237" s="173"/>
      <c r="IEW237" s="173"/>
      <c r="IEX237" s="173"/>
      <c r="IEY237" s="173"/>
      <c r="IEZ237" s="173"/>
      <c r="IFA237" s="173"/>
      <c r="IFB237" s="173"/>
      <c r="IFC237" s="173"/>
      <c r="IFD237" s="173"/>
      <c r="IFE237" s="173"/>
      <c r="IFF237" s="173"/>
      <c r="IFG237" s="173"/>
      <c r="IFH237" s="173"/>
      <c r="IFI237" s="173"/>
      <c r="IFJ237" s="173"/>
      <c r="IFK237" s="173"/>
      <c r="IFL237" s="173"/>
      <c r="IFM237" s="173"/>
      <c r="IFN237" s="173"/>
      <c r="IFO237" s="173"/>
      <c r="IFP237" s="173"/>
      <c r="IFQ237" s="173"/>
      <c r="IFR237" s="173"/>
      <c r="IFS237" s="173"/>
      <c r="IFT237" s="173"/>
      <c r="IFU237" s="173"/>
      <c r="IFV237" s="173"/>
      <c r="IFW237" s="173"/>
      <c r="IFX237" s="173"/>
      <c r="IFY237" s="173"/>
      <c r="IFZ237" s="173"/>
      <c r="IGA237" s="173"/>
      <c r="IGB237" s="173"/>
      <c r="IGC237" s="173"/>
      <c r="IGD237" s="173"/>
      <c r="IGE237" s="173"/>
      <c r="IGF237" s="173"/>
      <c r="IGG237" s="173"/>
      <c r="IGH237" s="173"/>
      <c r="IGI237" s="173"/>
      <c r="IGJ237" s="173"/>
      <c r="IGK237" s="173"/>
      <c r="IGL237" s="173"/>
      <c r="IGM237" s="173"/>
      <c r="IGN237" s="173"/>
      <c r="IGO237" s="173"/>
      <c r="IGP237" s="173"/>
      <c r="IGQ237" s="173"/>
      <c r="IGR237" s="173"/>
      <c r="IGS237" s="173"/>
      <c r="IGT237" s="173"/>
      <c r="IGU237" s="173"/>
      <c r="IGV237" s="173"/>
      <c r="IGW237" s="173"/>
      <c r="IGX237" s="173"/>
      <c r="IGY237" s="173"/>
      <c r="IGZ237" s="173"/>
      <c r="IHA237" s="173"/>
      <c r="IHB237" s="173"/>
      <c r="IHC237" s="173"/>
      <c r="IHD237" s="173"/>
      <c r="IHE237" s="173"/>
      <c r="IHF237" s="173"/>
      <c r="IHG237" s="173"/>
      <c r="IHH237" s="173"/>
      <c r="IHI237" s="173"/>
      <c r="IHJ237" s="173"/>
      <c r="IHK237" s="173"/>
      <c r="IHL237" s="173"/>
      <c r="IHM237" s="173"/>
      <c r="IHN237" s="173"/>
      <c r="IHO237" s="173"/>
      <c r="IHP237" s="173"/>
      <c r="IHQ237" s="173"/>
      <c r="IHR237" s="173"/>
      <c r="IHS237" s="173"/>
      <c r="IHT237" s="173"/>
      <c r="IHU237" s="173"/>
      <c r="IHV237" s="173"/>
      <c r="IHW237" s="173"/>
      <c r="IHX237" s="173"/>
      <c r="IHY237" s="173"/>
      <c r="IHZ237" s="173"/>
      <c r="IIA237" s="173"/>
      <c r="IIB237" s="173"/>
      <c r="IIC237" s="173"/>
      <c r="IID237" s="173"/>
      <c r="IIE237" s="173"/>
      <c r="IIF237" s="173"/>
      <c r="IIG237" s="173"/>
      <c r="IIH237" s="173"/>
      <c r="III237" s="173"/>
      <c r="IIJ237" s="173"/>
      <c r="IIK237" s="173"/>
      <c r="IIL237" s="173"/>
      <c r="IIM237" s="173"/>
      <c r="IIN237" s="173"/>
      <c r="IIO237" s="173"/>
      <c r="IIP237" s="173"/>
      <c r="IIQ237" s="173"/>
      <c r="IIR237" s="173"/>
      <c r="IIS237" s="173"/>
      <c r="IIT237" s="173"/>
      <c r="IIU237" s="173"/>
      <c r="IIV237" s="173"/>
      <c r="IIW237" s="173"/>
      <c r="IIX237" s="173"/>
      <c r="IIY237" s="173"/>
      <c r="IIZ237" s="173"/>
      <c r="IJA237" s="173"/>
      <c r="IJB237" s="173"/>
      <c r="IJC237" s="173"/>
      <c r="IJD237" s="173"/>
      <c r="IJE237" s="173"/>
      <c r="IJF237" s="173"/>
      <c r="IJG237" s="173"/>
      <c r="IJH237" s="173"/>
      <c r="IJI237" s="173"/>
      <c r="IJJ237" s="173"/>
      <c r="IJK237" s="173"/>
      <c r="IJL237" s="173"/>
      <c r="IJM237" s="173"/>
      <c r="IJN237" s="173"/>
      <c r="IJO237" s="173"/>
      <c r="IJP237" s="173"/>
      <c r="IJQ237" s="173"/>
      <c r="IJR237" s="173"/>
      <c r="IJS237" s="173"/>
      <c r="IJT237" s="173"/>
      <c r="IJU237" s="173"/>
      <c r="IJV237" s="173"/>
      <c r="IJW237" s="173"/>
      <c r="IJX237" s="173"/>
      <c r="IJY237" s="173"/>
      <c r="IJZ237" s="173"/>
      <c r="IKA237" s="173"/>
      <c r="IKB237" s="173"/>
      <c r="IKC237" s="173"/>
      <c r="IKD237" s="173"/>
      <c r="IKE237" s="173"/>
      <c r="IKF237" s="173"/>
      <c r="IKG237" s="173"/>
      <c r="IKH237" s="173"/>
      <c r="IKI237" s="173"/>
      <c r="IKJ237" s="173"/>
      <c r="IKK237" s="173"/>
      <c r="IKL237" s="173"/>
      <c r="IKM237" s="173"/>
      <c r="IKN237" s="173"/>
      <c r="IKO237" s="173"/>
      <c r="IKP237" s="173"/>
      <c r="IKQ237" s="173"/>
      <c r="IKR237" s="173"/>
      <c r="IKS237" s="173"/>
      <c r="IKT237" s="173"/>
      <c r="IKU237" s="173"/>
      <c r="IKV237" s="173"/>
      <c r="IKW237" s="173"/>
      <c r="IKX237" s="173"/>
      <c r="IKY237" s="173"/>
      <c r="IKZ237" s="173"/>
      <c r="ILA237" s="173"/>
      <c r="ILB237" s="173"/>
      <c r="ILC237" s="173"/>
      <c r="ILD237" s="173"/>
      <c r="ILE237" s="173"/>
      <c r="ILF237" s="173"/>
      <c r="ILG237" s="173"/>
      <c r="ILH237" s="173"/>
      <c r="ILI237" s="173"/>
      <c r="ILJ237" s="173"/>
      <c r="ILK237" s="173"/>
      <c r="ILL237" s="173"/>
      <c r="ILM237" s="173"/>
      <c r="ILN237" s="173"/>
      <c r="ILO237" s="173"/>
      <c r="ILP237" s="173"/>
      <c r="ILQ237" s="173"/>
      <c r="ILR237" s="173"/>
      <c r="ILS237" s="173"/>
      <c r="ILT237" s="173"/>
      <c r="ILU237" s="173"/>
      <c r="ILV237" s="173"/>
      <c r="ILW237" s="173"/>
      <c r="ILX237" s="173"/>
      <c r="ILY237" s="173"/>
      <c r="ILZ237" s="173"/>
      <c r="IMA237" s="173"/>
      <c r="IMB237" s="173"/>
      <c r="IMC237" s="173"/>
      <c r="IMD237" s="173"/>
      <c r="IME237" s="173"/>
      <c r="IMF237" s="173"/>
      <c r="IMG237" s="173"/>
      <c r="IMH237" s="173"/>
      <c r="IMI237" s="173"/>
      <c r="IMJ237" s="173"/>
      <c r="IMK237" s="173"/>
      <c r="IML237" s="173"/>
      <c r="IMM237" s="173"/>
      <c r="IMN237" s="173"/>
      <c r="IMO237" s="173"/>
      <c r="IMP237" s="173"/>
      <c r="IMQ237" s="173"/>
      <c r="IMR237" s="173"/>
      <c r="IMS237" s="173"/>
      <c r="IMT237" s="173"/>
      <c r="IMU237" s="173"/>
      <c r="IMV237" s="173"/>
      <c r="IMW237" s="173"/>
      <c r="IMX237" s="173"/>
      <c r="IMY237" s="173"/>
      <c r="IMZ237" s="173"/>
      <c r="INA237" s="173"/>
      <c r="INB237" s="173"/>
      <c r="INC237" s="173"/>
      <c r="IND237" s="173"/>
      <c r="INE237" s="173"/>
      <c r="INF237" s="173"/>
      <c r="ING237" s="173"/>
      <c r="INH237" s="173"/>
      <c r="INI237" s="173"/>
      <c r="INJ237" s="173"/>
      <c r="INK237" s="173"/>
      <c r="INL237" s="173"/>
      <c r="INM237" s="173"/>
      <c r="INN237" s="173"/>
      <c r="INO237" s="173"/>
      <c r="INP237" s="173"/>
      <c r="INQ237" s="173"/>
      <c r="INR237" s="173"/>
      <c r="INS237" s="173"/>
      <c r="INT237" s="173"/>
      <c r="INU237" s="173"/>
      <c r="INV237" s="173"/>
      <c r="INW237" s="173"/>
      <c r="INX237" s="173"/>
      <c r="INY237" s="173"/>
      <c r="INZ237" s="173"/>
      <c r="IOA237" s="173"/>
      <c r="IOB237" s="173"/>
      <c r="IOC237" s="173"/>
      <c r="IOD237" s="173"/>
      <c r="IOE237" s="173"/>
      <c r="IOF237" s="173"/>
      <c r="IOG237" s="173"/>
      <c r="IOH237" s="173"/>
      <c r="IOI237" s="173"/>
      <c r="IOJ237" s="173"/>
      <c r="IOK237" s="173"/>
      <c r="IOL237" s="173"/>
      <c r="IOM237" s="173"/>
      <c r="ION237" s="173"/>
      <c r="IOO237" s="173"/>
      <c r="IOP237" s="173"/>
      <c r="IOQ237" s="173"/>
      <c r="IOR237" s="173"/>
      <c r="IOS237" s="173"/>
      <c r="IOT237" s="173"/>
      <c r="IOU237" s="173"/>
      <c r="IOV237" s="173"/>
      <c r="IOW237" s="173"/>
      <c r="IOX237" s="173"/>
      <c r="IOY237" s="173"/>
      <c r="IOZ237" s="173"/>
      <c r="IPA237" s="173"/>
      <c r="IPB237" s="173"/>
      <c r="IPC237" s="173"/>
      <c r="IPD237" s="173"/>
      <c r="IPE237" s="173"/>
      <c r="IPF237" s="173"/>
      <c r="IPG237" s="173"/>
      <c r="IPH237" s="173"/>
      <c r="IPI237" s="173"/>
      <c r="IPJ237" s="173"/>
      <c r="IPK237" s="173"/>
      <c r="IPL237" s="173"/>
      <c r="IPM237" s="173"/>
      <c r="IPN237" s="173"/>
      <c r="IPO237" s="173"/>
      <c r="IPP237" s="173"/>
      <c r="IPQ237" s="173"/>
      <c r="IPR237" s="173"/>
      <c r="IPS237" s="173"/>
      <c r="IPT237" s="173"/>
      <c r="IPU237" s="173"/>
      <c r="IPV237" s="173"/>
      <c r="IPW237" s="173"/>
      <c r="IPX237" s="173"/>
      <c r="IPY237" s="173"/>
      <c r="IPZ237" s="173"/>
      <c r="IQA237" s="173"/>
      <c r="IQB237" s="173"/>
      <c r="IQC237" s="173"/>
      <c r="IQD237" s="173"/>
      <c r="IQE237" s="173"/>
      <c r="IQF237" s="173"/>
      <c r="IQG237" s="173"/>
      <c r="IQH237" s="173"/>
      <c r="IQI237" s="173"/>
      <c r="IQJ237" s="173"/>
      <c r="IQK237" s="173"/>
      <c r="IQL237" s="173"/>
      <c r="IQM237" s="173"/>
      <c r="IQN237" s="173"/>
      <c r="IQO237" s="173"/>
      <c r="IQP237" s="173"/>
      <c r="IQQ237" s="173"/>
      <c r="IQR237" s="173"/>
      <c r="IQS237" s="173"/>
      <c r="IQT237" s="173"/>
      <c r="IQU237" s="173"/>
      <c r="IQV237" s="173"/>
      <c r="IQW237" s="173"/>
      <c r="IQX237" s="173"/>
      <c r="IQY237" s="173"/>
      <c r="IQZ237" s="173"/>
      <c r="IRA237" s="173"/>
      <c r="IRB237" s="173"/>
      <c r="IRC237" s="173"/>
      <c r="IRD237" s="173"/>
      <c r="IRE237" s="173"/>
      <c r="IRF237" s="173"/>
      <c r="IRG237" s="173"/>
      <c r="IRH237" s="173"/>
      <c r="IRI237" s="173"/>
      <c r="IRJ237" s="173"/>
      <c r="IRK237" s="173"/>
      <c r="IRL237" s="173"/>
      <c r="IRM237" s="173"/>
      <c r="IRN237" s="173"/>
      <c r="IRO237" s="173"/>
      <c r="IRP237" s="173"/>
      <c r="IRQ237" s="173"/>
      <c r="IRR237" s="173"/>
      <c r="IRS237" s="173"/>
      <c r="IRT237" s="173"/>
      <c r="IRU237" s="173"/>
      <c r="IRV237" s="173"/>
      <c r="IRW237" s="173"/>
      <c r="IRX237" s="173"/>
      <c r="IRY237" s="173"/>
      <c r="IRZ237" s="173"/>
      <c r="ISA237" s="173"/>
      <c r="ISB237" s="173"/>
      <c r="ISC237" s="173"/>
      <c r="ISD237" s="173"/>
      <c r="ISE237" s="173"/>
      <c r="ISF237" s="173"/>
      <c r="ISG237" s="173"/>
      <c r="ISH237" s="173"/>
      <c r="ISI237" s="173"/>
      <c r="ISJ237" s="173"/>
      <c r="ISK237" s="173"/>
      <c r="ISL237" s="173"/>
      <c r="ISM237" s="173"/>
      <c r="ISN237" s="173"/>
      <c r="ISO237" s="173"/>
      <c r="ISP237" s="173"/>
      <c r="ISQ237" s="173"/>
      <c r="ISR237" s="173"/>
      <c r="ISS237" s="173"/>
      <c r="IST237" s="173"/>
      <c r="ISU237" s="173"/>
      <c r="ISV237" s="173"/>
      <c r="ISW237" s="173"/>
      <c r="ISX237" s="173"/>
      <c r="ISY237" s="173"/>
      <c r="ISZ237" s="173"/>
      <c r="ITA237" s="173"/>
      <c r="ITB237" s="173"/>
      <c r="ITC237" s="173"/>
      <c r="ITD237" s="173"/>
      <c r="ITE237" s="173"/>
      <c r="ITF237" s="173"/>
      <c r="ITG237" s="173"/>
      <c r="ITH237" s="173"/>
      <c r="ITI237" s="173"/>
      <c r="ITJ237" s="173"/>
      <c r="ITK237" s="173"/>
      <c r="ITL237" s="173"/>
      <c r="ITM237" s="173"/>
      <c r="ITN237" s="173"/>
      <c r="ITO237" s="173"/>
      <c r="ITP237" s="173"/>
      <c r="ITQ237" s="173"/>
      <c r="ITR237" s="173"/>
      <c r="ITS237" s="173"/>
      <c r="ITT237" s="173"/>
      <c r="ITU237" s="173"/>
      <c r="ITV237" s="173"/>
      <c r="ITW237" s="173"/>
      <c r="ITX237" s="173"/>
      <c r="ITY237" s="173"/>
      <c r="ITZ237" s="173"/>
      <c r="IUA237" s="173"/>
      <c r="IUB237" s="173"/>
      <c r="IUC237" s="173"/>
      <c r="IUD237" s="173"/>
      <c r="IUE237" s="173"/>
      <c r="IUF237" s="173"/>
      <c r="IUG237" s="173"/>
      <c r="IUH237" s="173"/>
      <c r="IUI237" s="173"/>
      <c r="IUJ237" s="173"/>
      <c r="IUK237" s="173"/>
      <c r="IUL237" s="173"/>
      <c r="IUM237" s="173"/>
      <c r="IUN237" s="173"/>
      <c r="IUO237" s="173"/>
      <c r="IUP237" s="173"/>
      <c r="IUQ237" s="173"/>
      <c r="IUR237" s="173"/>
      <c r="IUS237" s="173"/>
      <c r="IUT237" s="173"/>
      <c r="IUU237" s="173"/>
      <c r="IUV237" s="173"/>
      <c r="IUW237" s="173"/>
      <c r="IUX237" s="173"/>
      <c r="IUY237" s="173"/>
      <c r="IUZ237" s="173"/>
      <c r="IVA237" s="173"/>
      <c r="IVB237" s="173"/>
      <c r="IVC237" s="173"/>
      <c r="IVD237" s="173"/>
      <c r="IVE237" s="173"/>
      <c r="IVF237" s="173"/>
      <c r="IVG237" s="173"/>
      <c r="IVH237" s="173"/>
      <c r="IVI237" s="173"/>
      <c r="IVJ237" s="173"/>
      <c r="IVK237" s="173"/>
      <c r="IVL237" s="173"/>
      <c r="IVM237" s="173"/>
      <c r="IVN237" s="173"/>
      <c r="IVO237" s="173"/>
      <c r="IVP237" s="173"/>
      <c r="IVQ237" s="173"/>
      <c r="IVR237" s="173"/>
      <c r="IVS237" s="173"/>
      <c r="IVT237" s="173"/>
      <c r="IVU237" s="173"/>
      <c r="IVV237" s="173"/>
      <c r="IVW237" s="173"/>
      <c r="IVX237" s="173"/>
      <c r="IVY237" s="173"/>
      <c r="IVZ237" s="173"/>
      <c r="IWA237" s="173"/>
      <c r="IWB237" s="173"/>
      <c r="IWC237" s="173"/>
      <c r="IWD237" s="173"/>
      <c r="IWE237" s="173"/>
      <c r="IWF237" s="173"/>
      <c r="IWG237" s="173"/>
      <c r="IWH237" s="173"/>
      <c r="IWI237" s="173"/>
      <c r="IWJ237" s="173"/>
      <c r="IWK237" s="173"/>
      <c r="IWL237" s="173"/>
      <c r="IWM237" s="173"/>
      <c r="IWN237" s="173"/>
      <c r="IWO237" s="173"/>
      <c r="IWP237" s="173"/>
      <c r="IWQ237" s="173"/>
      <c r="IWR237" s="173"/>
      <c r="IWS237" s="173"/>
      <c r="IWT237" s="173"/>
      <c r="IWU237" s="173"/>
      <c r="IWV237" s="173"/>
      <c r="IWW237" s="173"/>
      <c r="IWX237" s="173"/>
      <c r="IWY237" s="173"/>
      <c r="IWZ237" s="173"/>
      <c r="IXA237" s="173"/>
      <c r="IXB237" s="173"/>
      <c r="IXC237" s="173"/>
      <c r="IXD237" s="173"/>
      <c r="IXE237" s="173"/>
      <c r="IXF237" s="173"/>
      <c r="IXG237" s="173"/>
      <c r="IXH237" s="173"/>
      <c r="IXI237" s="173"/>
      <c r="IXJ237" s="173"/>
      <c r="IXK237" s="173"/>
      <c r="IXL237" s="173"/>
      <c r="IXM237" s="173"/>
      <c r="IXN237" s="173"/>
      <c r="IXO237" s="173"/>
      <c r="IXP237" s="173"/>
      <c r="IXQ237" s="173"/>
      <c r="IXR237" s="173"/>
      <c r="IXS237" s="173"/>
      <c r="IXT237" s="173"/>
      <c r="IXU237" s="173"/>
      <c r="IXV237" s="173"/>
      <c r="IXW237" s="173"/>
      <c r="IXX237" s="173"/>
      <c r="IXY237" s="173"/>
      <c r="IXZ237" s="173"/>
      <c r="IYA237" s="173"/>
      <c r="IYB237" s="173"/>
      <c r="IYC237" s="173"/>
      <c r="IYD237" s="173"/>
      <c r="IYE237" s="173"/>
      <c r="IYF237" s="173"/>
      <c r="IYG237" s="173"/>
      <c r="IYH237" s="173"/>
      <c r="IYI237" s="173"/>
      <c r="IYJ237" s="173"/>
      <c r="IYK237" s="173"/>
      <c r="IYL237" s="173"/>
      <c r="IYM237" s="173"/>
      <c r="IYN237" s="173"/>
      <c r="IYO237" s="173"/>
      <c r="IYP237" s="173"/>
      <c r="IYQ237" s="173"/>
      <c r="IYR237" s="173"/>
      <c r="IYS237" s="173"/>
      <c r="IYT237" s="173"/>
      <c r="IYU237" s="173"/>
      <c r="IYV237" s="173"/>
      <c r="IYW237" s="173"/>
      <c r="IYX237" s="173"/>
      <c r="IYY237" s="173"/>
      <c r="IYZ237" s="173"/>
      <c r="IZA237" s="173"/>
      <c r="IZB237" s="173"/>
      <c r="IZC237" s="173"/>
      <c r="IZD237" s="173"/>
      <c r="IZE237" s="173"/>
      <c r="IZF237" s="173"/>
      <c r="IZG237" s="173"/>
      <c r="IZH237" s="173"/>
      <c r="IZI237" s="173"/>
      <c r="IZJ237" s="173"/>
      <c r="IZK237" s="173"/>
      <c r="IZL237" s="173"/>
      <c r="IZM237" s="173"/>
      <c r="IZN237" s="173"/>
      <c r="IZO237" s="173"/>
      <c r="IZP237" s="173"/>
      <c r="IZQ237" s="173"/>
      <c r="IZR237" s="173"/>
      <c r="IZS237" s="173"/>
      <c r="IZT237" s="173"/>
      <c r="IZU237" s="173"/>
      <c r="IZV237" s="173"/>
      <c r="IZW237" s="173"/>
      <c r="IZX237" s="173"/>
      <c r="IZY237" s="173"/>
      <c r="IZZ237" s="173"/>
      <c r="JAA237" s="173"/>
      <c r="JAB237" s="173"/>
      <c r="JAC237" s="173"/>
      <c r="JAD237" s="173"/>
      <c r="JAE237" s="173"/>
      <c r="JAF237" s="173"/>
      <c r="JAG237" s="173"/>
      <c r="JAH237" s="173"/>
      <c r="JAI237" s="173"/>
      <c r="JAJ237" s="173"/>
      <c r="JAK237" s="173"/>
      <c r="JAL237" s="173"/>
      <c r="JAM237" s="173"/>
      <c r="JAN237" s="173"/>
      <c r="JAO237" s="173"/>
      <c r="JAP237" s="173"/>
      <c r="JAQ237" s="173"/>
      <c r="JAR237" s="173"/>
      <c r="JAS237" s="173"/>
      <c r="JAT237" s="173"/>
      <c r="JAU237" s="173"/>
      <c r="JAV237" s="173"/>
      <c r="JAW237" s="173"/>
      <c r="JAX237" s="173"/>
      <c r="JAY237" s="173"/>
      <c r="JAZ237" s="173"/>
      <c r="JBA237" s="173"/>
      <c r="JBB237" s="173"/>
      <c r="JBC237" s="173"/>
      <c r="JBD237" s="173"/>
      <c r="JBE237" s="173"/>
      <c r="JBF237" s="173"/>
      <c r="JBG237" s="173"/>
      <c r="JBH237" s="173"/>
      <c r="JBI237" s="173"/>
      <c r="JBJ237" s="173"/>
      <c r="JBK237" s="173"/>
      <c r="JBL237" s="173"/>
      <c r="JBM237" s="173"/>
      <c r="JBN237" s="173"/>
      <c r="JBO237" s="173"/>
      <c r="JBP237" s="173"/>
      <c r="JBQ237" s="173"/>
      <c r="JBR237" s="173"/>
      <c r="JBS237" s="173"/>
      <c r="JBT237" s="173"/>
      <c r="JBU237" s="173"/>
      <c r="JBV237" s="173"/>
      <c r="JBW237" s="173"/>
      <c r="JBX237" s="173"/>
      <c r="JBY237" s="173"/>
      <c r="JBZ237" s="173"/>
      <c r="JCA237" s="173"/>
      <c r="JCB237" s="173"/>
      <c r="JCC237" s="173"/>
      <c r="JCD237" s="173"/>
      <c r="JCE237" s="173"/>
      <c r="JCF237" s="173"/>
      <c r="JCG237" s="173"/>
      <c r="JCH237" s="173"/>
      <c r="JCI237" s="173"/>
      <c r="JCJ237" s="173"/>
      <c r="JCK237" s="173"/>
      <c r="JCL237" s="173"/>
      <c r="JCM237" s="173"/>
      <c r="JCN237" s="173"/>
      <c r="JCO237" s="173"/>
      <c r="JCP237" s="173"/>
      <c r="JCQ237" s="173"/>
      <c r="JCR237" s="173"/>
      <c r="JCS237" s="173"/>
      <c r="JCT237" s="173"/>
      <c r="JCU237" s="173"/>
      <c r="JCV237" s="173"/>
      <c r="JCW237" s="173"/>
      <c r="JCX237" s="173"/>
      <c r="JCY237" s="173"/>
      <c r="JCZ237" s="173"/>
      <c r="JDA237" s="173"/>
      <c r="JDB237" s="173"/>
      <c r="JDC237" s="173"/>
      <c r="JDD237" s="173"/>
      <c r="JDE237" s="173"/>
      <c r="JDF237" s="173"/>
      <c r="JDG237" s="173"/>
      <c r="JDH237" s="173"/>
      <c r="JDI237" s="173"/>
      <c r="JDJ237" s="173"/>
      <c r="JDK237" s="173"/>
      <c r="JDL237" s="173"/>
      <c r="JDM237" s="173"/>
      <c r="JDN237" s="173"/>
      <c r="JDO237" s="173"/>
      <c r="JDP237" s="173"/>
      <c r="JDQ237" s="173"/>
      <c r="JDR237" s="173"/>
      <c r="JDS237" s="173"/>
      <c r="JDT237" s="173"/>
      <c r="JDU237" s="173"/>
      <c r="JDV237" s="173"/>
      <c r="JDW237" s="173"/>
      <c r="JDX237" s="173"/>
      <c r="JDY237" s="173"/>
      <c r="JDZ237" s="173"/>
      <c r="JEA237" s="173"/>
      <c r="JEB237" s="173"/>
      <c r="JEC237" s="173"/>
      <c r="JED237" s="173"/>
      <c r="JEE237" s="173"/>
      <c r="JEF237" s="173"/>
      <c r="JEG237" s="173"/>
      <c r="JEH237" s="173"/>
      <c r="JEI237" s="173"/>
      <c r="JEJ237" s="173"/>
      <c r="JEK237" s="173"/>
      <c r="JEL237" s="173"/>
      <c r="JEM237" s="173"/>
      <c r="JEN237" s="173"/>
      <c r="JEO237" s="173"/>
      <c r="JEP237" s="173"/>
      <c r="JEQ237" s="173"/>
      <c r="JER237" s="173"/>
      <c r="JES237" s="173"/>
      <c r="JET237" s="173"/>
      <c r="JEU237" s="173"/>
      <c r="JEV237" s="173"/>
      <c r="JEW237" s="173"/>
      <c r="JEX237" s="173"/>
      <c r="JEY237" s="173"/>
      <c r="JEZ237" s="173"/>
      <c r="JFA237" s="173"/>
      <c r="JFB237" s="173"/>
      <c r="JFC237" s="173"/>
      <c r="JFD237" s="173"/>
      <c r="JFE237" s="173"/>
      <c r="JFF237" s="173"/>
      <c r="JFG237" s="173"/>
      <c r="JFH237" s="173"/>
      <c r="JFI237" s="173"/>
      <c r="JFJ237" s="173"/>
      <c r="JFK237" s="173"/>
      <c r="JFL237" s="173"/>
      <c r="JFM237" s="173"/>
      <c r="JFN237" s="173"/>
      <c r="JFO237" s="173"/>
      <c r="JFP237" s="173"/>
      <c r="JFQ237" s="173"/>
      <c r="JFR237" s="173"/>
      <c r="JFS237" s="173"/>
      <c r="JFT237" s="173"/>
      <c r="JFU237" s="173"/>
      <c r="JFV237" s="173"/>
      <c r="JFW237" s="173"/>
      <c r="JFX237" s="173"/>
      <c r="JFY237" s="173"/>
      <c r="JFZ237" s="173"/>
      <c r="JGA237" s="173"/>
      <c r="JGB237" s="173"/>
      <c r="JGC237" s="173"/>
      <c r="JGD237" s="173"/>
      <c r="JGE237" s="173"/>
      <c r="JGF237" s="173"/>
      <c r="JGG237" s="173"/>
      <c r="JGH237" s="173"/>
      <c r="JGI237" s="173"/>
      <c r="JGJ237" s="173"/>
      <c r="JGK237" s="173"/>
      <c r="JGL237" s="173"/>
      <c r="JGM237" s="173"/>
      <c r="JGN237" s="173"/>
      <c r="JGO237" s="173"/>
      <c r="JGP237" s="173"/>
      <c r="JGQ237" s="173"/>
      <c r="JGR237" s="173"/>
      <c r="JGS237" s="173"/>
      <c r="JGT237" s="173"/>
      <c r="JGU237" s="173"/>
      <c r="JGV237" s="173"/>
      <c r="JGW237" s="173"/>
      <c r="JGX237" s="173"/>
      <c r="JGY237" s="173"/>
      <c r="JGZ237" s="173"/>
      <c r="JHA237" s="173"/>
      <c r="JHB237" s="173"/>
      <c r="JHC237" s="173"/>
      <c r="JHD237" s="173"/>
      <c r="JHE237" s="173"/>
      <c r="JHF237" s="173"/>
      <c r="JHG237" s="173"/>
      <c r="JHH237" s="173"/>
      <c r="JHI237" s="173"/>
      <c r="JHJ237" s="173"/>
      <c r="JHK237" s="173"/>
      <c r="JHL237" s="173"/>
      <c r="JHM237" s="173"/>
      <c r="JHN237" s="173"/>
      <c r="JHO237" s="173"/>
      <c r="JHP237" s="173"/>
      <c r="JHQ237" s="173"/>
      <c r="JHR237" s="173"/>
      <c r="JHS237" s="173"/>
      <c r="JHT237" s="173"/>
      <c r="JHU237" s="173"/>
      <c r="JHV237" s="173"/>
      <c r="JHW237" s="173"/>
      <c r="JHX237" s="173"/>
      <c r="JHY237" s="173"/>
      <c r="JHZ237" s="173"/>
      <c r="JIA237" s="173"/>
      <c r="JIB237" s="173"/>
      <c r="JIC237" s="173"/>
      <c r="JID237" s="173"/>
      <c r="JIE237" s="173"/>
      <c r="JIF237" s="173"/>
      <c r="JIG237" s="173"/>
      <c r="JIH237" s="173"/>
      <c r="JII237" s="173"/>
      <c r="JIJ237" s="173"/>
      <c r="JIK237" s="173"/>
      <c r="JIL237" s="173"/>
      <c r="JIM237" s="173"/>
      <c r="JIN237" s="173"/>
      <c r="JIO237" s="173"/>
      <c r="JIP237" s="173"/>
      <c r="JIQ237" s="173"/>
      <c r="JIR237" s="173"/>
      <c r="JIS237" s="173"/>
      <c r="JIT237" s="173"/>
      <c r="JIU237" s="173"/>
      <c r="JIV237" s="173"/>
      <c r="JIW237" s="173"/>
      <c r="JIX237" s="173"/>
      <c r="JIY237" s="173"/>
      <c r="JIZ237" s="173"/>
      <c r="JJA237" s="173"/>
      <c r="JJB237" s="173"/>
      <c r="JJC237" s="173"/>
      <c r="JJD237" s="173"/>
      <c r="JJE237" s="173"/>
      <c r="JJF237" s="173"/>
      <c r="JJG237" s="173"/>
      <c r="JJH237" s="173"/>
      <c r="JJI237" s="173"/>
      <c r="JJJ237" s="173"/>
      <c r="JJK237" s="173"/>
      <c r="JJL237" s="173"/>
      <c r="JJM237" s="173"/>
      <c r="JJN237" s="173"/>
      <c r="JJO237" s="173"/>
      <c r="JJP237" s="173"/>
      <c r="JJQ237" s="173"/>
      <c r="JJR237" s="173"/>
      <c r="JJS237" s="173"/>
      <c r="JJT237" s="173"/>
      <c r="JJU237" s="173"/>
      <c r="JJV237" s="173"/>
      <c r="JJW237" s="173"/>
      <c r="JJX237" s="173"/>
      <c r="JJY237" s="173"/>
      <c r="JJZ237" s="173"/>
      <c r="JKA237" s="173"/>
      <c r="JKB237" s="173"/>
      <c r="JKC237" s="173"/>
      <c r="JKD237" s="173"/>
      <c r="JKE237" s="173"/>
      <c r="JKF237" s="173"/>
      <c r="JKG237" s="173"/>
      <c r="JKH237" s="173"/>
      <c r="JKI237" s="173"/>
      <c r="JKJ237" s="173"/>
      <c r="JKK237" s="173"/>
      <c r="JKL237" s="173"/>
      <c r="JKM237" s="173"/>
      <c r="JKN237" s="173"/>
      <c r="JKO237" s="173"/>
      <c r="JKP237" s="173"/>
      <c r="JKQ237" s="173"/>
      <c r="JKR237" s="173"/>
      <c r="JKS237" s="173"/>
      <c r="JKT237" s="173"/>
      <c r="JKU237" s="173"/>
      <c r="JKV237" s="173"/>
      <c r="JKW237" s="173"/>
      <c r="JKX237" s="173"/>
      <c r="JKY237" s="173"/>
      <c r="JKZ237" s="173"/>
      <c r="JLA237" s="173"/>
      <c r="JLB237" s="173"/>
      <c r="JLC237" s="173"/>
      <c r="JLD237" s="173"/>
      <c r="JLE237" s="173"/>
      <c r="JLF237" s="173"/>
      <c r="JLG237" s="173"/>
      <c r="JLH237" s="173"/>
      <c r="JLI237" s="173"/>
      <c r="JLJ237" s="173"/>
      <c r="JLK237" s="173"/>
      <c r="JLL237" s="173"/>
      <c r="JLM237" s="173"/>
      <c r="JLN237" s="173"/>
      <c r="JLO237" s="173"/>
      <c r="JLP237" s="173"/>
      <c r="JLQ237" s="173"/>
      <c r="JLR237" s="173"/>
      <c r="JLS237" s="173"/>
      <c r="JLT237" s="173"/>
      <c r="JLU237" s="173"/>
      <c r="JLV237" s="173"/>
      <c r="JLW237" s="173"/>
      <c r="JLX237" s="173"/>
      <c r="JLY237" s="173"/>
      <c r="JLZ237" s="173"/>
      <c r="JMA237" s="173"/>
      <c r="JMB237" s="173"/>
      <c r="JMC237" s="173"/>
      <c r="JMD237" s="173"/>
      <c r="JME237" s="173"/>
      <c r="JMF237" s="173"/>
      <c r="JMG237" s="173"/>
      <c r="JMH237" s="173"/>
      <c r="JMI237" s="173"/>
      <c r="JMJ237" s="173"/>
      <c r="JMK237" s="173"/>
      <c r="JML237" s="173"/>
      <c r="JMM237" s="173"/>
      <c r="JMN237" s="173"/>
      <c r="JMO237" s="173"/>
      <c r="JMP237" s="173"/>
      <c r="JMQ237" s="173"/>
      <c r="JMR237" s="173"/>
      <c r="JMS237" s="173"/>
      <c r="JMT237" s="173"/>
      <c r="JMU237" s="173"/>
      <c r="JMV237" s="173"/>
      <c r="JMW237" s="173"/>
      <c r="JMX237" s="173"/>
      <c r="JMY237" s="173"/>
      <c r="JMZ237" s="173"/>
      <c r="JNA237" s="173"/>
      <c r="JNB237" s="173"/>
      <c r="JNC237" s="173"/>
      <c r="JND237" s="173"/>
      <c r="JNE237" s="173"/>
      <c r="JNF237" s="173"/>
      <c r="JNG237" s="173"/>
      <c r="JNH237" s="173"/>
      <c r="JNI237" s="173"/>
      <c r="JNJ237" s="173"/>
      <c r="JNK237" s="173"/>
      <c r="JNL237" s="173"/>
      <c r="JNM237" s="173"/>
      <c r="JNN237" s="173"/>
      <c r="JNO237" s="173"/>
      <c r="JNP237" s="173"/>
      <c r="JNQ237" s="173"/>
      <c r="JNR237" s="173"/>
      <c r="JNS237" s="173"/>
      <c r="JNT237" s="173"/>
      <c r="JNU237" s="173"/>
      <c r="JNV237" s="173"/>
      <c r="JNW237" s="173"/>
      <c r="JNX237" s="173"/>
      <c r="JNY237" s="173"/>
      <c r="JNZ237" s="173"/>
      <c r="JOA237" s="173"/>
      <c r="JOB237" s="173"/>
      <c r="JOC237" s="173"/>
      <c r="JOD237" s="173"/>
      <c r="JOE237" s="173"/>
      <c r="JOF237" s="173"/>
      <c r="JOG237" s="173"/>
      <c r="JOH237" s="173"/>
      <c r="JOI237" s="173"/>
      <c r="JOJ237" s="173"/>
      <c r="JOK237" s="173"/>
      <c r="JOL237" s="173"/>
      <c r="JOM237" s="173"/>
      <c r="JON237" s="173"/>
      <c r="JOO237" s="173"/>
      <c r="JOP237" s="173"/>
      <c r="JOQ237" s="173"/>
      <c r="JOR237" s="173"/>
      <c r="JOS237" s="173"/>
      <c r="JOT237" s="173"/>
      <c r="JOU237" s="173"/>
      <c r="JOV237" s="173"/>
      <c r="JOW237" s="173"/>
      <c r="JOX237" s="173"/>
      <c r="JOY237" s="173"/>
      <c r="JOZ237" s="173"/>
      <c r="JPA237" s="173"/>
      <c r="JPB237" s="173"/>
      <c r="JPC237" s="173"/>
      <c r="JPD237" s="173"/>
      <c r="JPE237" s="173"/>
      <c r="JPF237" s="173"/>
      <c r="JPG237" s="173"/>
      <c r="JPH237" s="173"/>
      <c r="JPI237" s="173"/>
      <c r="JPJ237" s="173"/>
      <c r="JPK237" s="173"/>
      <c r="JPL237" s="173"/>
      <c r="JPM237" s="173"/>
      <c r="JPN237" s="173"/>
      <c r="JPO237" s="173"/>
      <c r="JPP237" s="173"/>
      <c r="JPQ237" s="173"/>
      <c r="JPR237" s="173"/>
      <c r="JPS237" s="173"/>
      <c r="JPT237" s="173"/>
      <c r="JPU237" s="173"/>
      <c r="JPV237" s="173"/>
      <c r="JPW237" s="173"/>
      <c r="JPX237" s="173"/>
      <c r="JPY237" s="173"/>
      <c r="JPZ237" s="173"/>
      <c r="JQA237" s="173"/>
      <c r="JQB237" s="173"/>
      <c r="JQC237" s="173"/>
      <c r="JQD237" s="173"/>
      <c r="JQE237" s="173"/>
      <c r="JQF237" s="173"/>
      <c r="JQG237" s="173"/>
      <c r="JQH237" s="173"/>
      <c r="JQI237" s="173"/>
      <c r="JQJ237" s="173"/>
      <c r="JQK237" s="173"/>
      <c r="JQL237" s="173"/>
      <c r="JQM237" s="173"/>
      <c r="JQN237" s="173"/>
      <c r="JQO237" s="173"/>
      <c r="JQP237" s="173"/>
      <c r="JQQ237" s="173"/>
      <c r="JQR237" s="173"/>
      <c r="JQS237" s="173"/>
      <c r="JQT237" s="173"/>
      <c r="JQU237" s="173"/>
      <c r="JQV237" s="173"/>
      <c r="JQW237" s="173"/>
      <c r="JQX237" s="173"/>
      <c r="JQY237" s="173"/>
      <c r="JQZ237" s="173"/>
      <c r="JRA237" s="173"/>
      <c r="JRB237" s="173"/>
      <c r="JRC237" s="173"/>
      <c r="JRD237" s="173"/>
      <c r="JRE237" s="173"/>
      <c r="JRF237" s="173"/>
      <c r="JRG237" s="173"/>
      <c r="JRH237" s="173"/>
      <c r="JRI237" s="173"/>
      <c r="JRJ237" s="173"/>
      <c r="JRK237" s="173"/>
      <c r="JRL237" s="173"/>
      <c r="JRM237" s="173"/>
      <c r="JRN237" s="173"/>
      <c r="JRO237" s="173"/>
      <c r="JRP237" s="173"/>
      <c r="JRQ237" s="173"/>
      <c r="JRR237" s="173"/>
      <c r="JRS237" s="173"/>
      <c r="JRT237" s="173"/>
      <c r="JRU237" s="173"/>
      <c r="JRV237" s="173"/>
      <c r="JRW237" s="173"/>
      <c r="JRX237" s="173"/>
      <c r="JRY237" s="173"/>
      <c r="JRZ237" s="173"/>
      <c r="JSA237" s="173"/>
      <c r="JSB237" s="173"/>
      <c r="JSC237" s="173"/>
      <c r="JSD237" s="173"/>
      <c r="JSE237" s="173"/>
      <c r="JSF237" s="173"/>
      <c r="JSG237" s="173"/>
      <c r="JSH237" s="173"/>
      <c r="JSI237" s="173"/>
      <c r="JSJ237" s="173"/>
      <c r="JSK237" s="173"/>
      <c r="JSL237" s="173"/>
      <c r="JSM237" s="173"/>
      <c r="JSN237" s="173"/>
      <c r="JSO237" s="173"/>
      <c r="JSP237" s="173"/>
      <c r="JSQ237" s="173"/>
      <c r="JSR237" s="173"/>
      <c r="JSS237" s="173"/>
      <c r="JST237" s="173"/>
      <c r="JSU237" s="173"/>
      <c r="JSV237" s="173"/>
      <c r="JSW237" s="173"/>
      <c r="JSX237" s="173"/>
      <c r="JSY237" s="173"/>
      <c r="JSZ237" s="173"/>
      <c r="JTA237" s="173"/>
      <c r="JTB237" s="173"/>
      <c r="JTC237" s="173"/>
      <c r="JTD237" s="173"/>
      <c r="JTE237" s="173"/>
      <c r="JTF237" s="173"/>
      <c r="JTG237" s="173"/>
      <c r="JTH237" s="173"/>
      <c r="JTI237" s="173"/>
      <c r="JTJ237" s="173"/>
      <c r="JTK237" s="173"/>
      <c r="JTL237" s="173"/>
      <c r="JTM237" s="173"/>
      <c r="JTN237" s="173"/>
      <c r="JTO237" s="173"/>
      <c r="JTP237" s="173"/>
      <c r="JTQ237" s="173"/>
      <c r="JTR237" s="173"/>
      <c r="JTS237" s="173"/>
      <c r="JTT237" s="173"/>
      <c r="JTU237" s="173"/>
      <c r="JTV237" s="173"/>
      <c r="JTW237" s="173"/>
      <c r="JTX237" s="173"/>
      <c r="JTY237" s="173"/>
      <c r="JTZ237" s="173"/>
      <c r="JUA237" s="173"/>
      <c r="JUB237" s="173"/>
      <c r="JUC237" s="173"/>
      <c r="JUD237" s="173"/>
      <c r="JUE237" s="173"/>
      <c r="JUF237" s="173"/>
      <c r="JUG237" s="173"/>
      <c r="JUH237" s="173"/>
      <c r="JUI237" s="173"/>
      <c r="JUJ237" s="173"/>
      <c r="JUK237" s="173"/>
      <c r="JUL237" s="173"/>
      <c r="JUM237" s="173"/>
      <c r="JUN237" s="173"/>
      <c r="JUO237" s="173"/>
      <c r="JUP237" s="173"/>
      <c r="JUQ237" s="173"/>
      <c r="JUR237" s="173"/>
      <c r="JUS237" s="173"/>
      <c r="JUT237" s="173"/>
      <c r="JUU237" s="173"/>
      <c r="JUV237" s="173"/>
      <c r="JUW237" s="173"/>
      <c r="JUX237" s="173"/>
      <c r="JUY237" s="173"/>
      <c r="JUZ237" s="173"/>
      <c r="JVA237" s="173"/>
      <c r="JVB237" s="173"/>
      <c r="JVC237" s="173"/>
      <c r="JVD237" s="173"/>
      <c r="JVE237" s="173"/>
      <c r="JVF237" s="173"/>
      <c r="JVG237" s="173"/>
      <c r="JVH237" s="173"/>
      <c r="JVI237" s="173"/>
      <c r="JVJ237" s="173"/>
      <c r="JVK237" s="173"/>
      <c r="JVL237" s="173"/>
      <c r="JVM237" s="173"/>
      <c r="JVN237" s="173"/>
      <c r="JVO237" s="173"/>
      <c r="JVP237" s="173"/>
      <c r="JVQ237" s="173"/>
      <c r="JVR237" s="173"/>
      <c r="JVS237" s="173"/>
      <c r="JVT237" s="173"/>
      <c r="JVU237" s="173"/>
      <c r="JVV237" s="173"/>
      <c r="JVW237" s="173"/>
      <c r="JVX237" s="173"/>
      <c r="JVY237" s="173"/>
      <c r="JVZ237" s="173"/>
      <c r="JWA237" s="173"/>
      <c r="JWB237" s="173"/>
      <c r="JWC237" s="173"/>
      <c r="JWD237" s="173"/>
      <c r="JWE237" s="173"/>
      <c r="JWF237" s="173"/>
      <c r="JWG237" s="173"/>
      <c r="JWH237" s="173"/>
      <c r="JWI237" s="173"/>
      <c r="JWJ237" s="173"/>
      <c r="JWK237" s="173"/>
      <c r="JWL237" s="173"/>
      <c r="JWM237" s="173"/>
      <c r="JWN237" s="173"/>
      <c r="JWO237" s="173"/>
      <c r="JWP237" s="173"/>
      <c r="JWQ237" s="173"/>
      <c r="JWR237" s="173"/>
      <c r="JWS237" s="173"/>
      <c r="JWT237" s="173"/>
      <c r="JWU237" s="173"/>
      <c r="JWV237" s="173"/>
      <c r="JWW237" s="173"/>
      <c r="JWX237" s="173"/>
      <c r="JWY237" s="173"/>
      <c r="JWZ237" s="173"/>
      <c r="JXA237" s="173"/>
      <c r="JXB237" s="173"/>
      <c r="JXC237" s="173"/>
      <c r="JXD237" s="173"/>
      <c r="JXE237" s="173"/>
      <c r="JXF237" s="173"/>
      <c r="JXG237" s="173"/>
      <c r="JXH237" s="173"/>
      <c r="JXI237" s="173"/>
      <c r="JXJ237" s="173"/>
      <c r="JXK237" s="173"/>
      <c r="JXL237" s="173"/>
      <c r="JXM237" s="173"/>
      <c r="JXN237" s="173"/>
      <c r="JXO237" s="173"/>
      <c r="JXP237" s="173"/>
      <c r="JXQ237" s="173"/>
      <c r="JXR237" s="173"/>
      <c r="JXS237" s="173"/>
      <c r="JXT237" s="173"/>
      <c r="JXU237" s="173"/>
      <c r="JXV237" s="173"/>
      <c r="JXW237" s="173"/>
      <c r="JXX237" s="173"/>
      <c r="JXY237" s="173"/>
      <c r="JXZ237" s="173"/>
      <c r="JYA237" s="173"/>
      <c r="JYB237" s="173"/>
      <c r="JYC237" s="173"/>
      <c r="JYD237" s="173"/>
      <c r="JYE237" s="173"/>
      <c r="JYF237" s="173"/>
      <c r="JYG237" s="173"/>
      <c r="JYH237" s="173"/>
      <c r="JYI237" s="173"/>
      <c r="JYJ237" s="173"/>
      <c r="JYK237" s="173"/>
      <c r="JYL237" s="173"/>
      <c r="JYM237" s="173"/>
      <c r="JYN237" s="173"/>
      <c r="JYO237" s="173"/>
      <c r="JYP237" s="173"/>
      <c r="JYQ237" s="173"/>
      <c r="JYR237" s="173"/>
      <c r="JYS237" s="173"/>
      <c r="JYT237" s="173"/>
      <c r="JYU237" s="173"/>
      <c r="JYV237" s="173"/>
      <c r="JYW237" s="173"/>
      <c r="JYX237" s="173"/>
      <c r="JYY237" s="173"/>
      <c r="JYZ237" s="173"/>
      <c r="JZA237" s="173"/>
      <c r="JZB237" s="173"/>
      <c r="JZC237" s="173"/>
      <c r="JZD237" s="173"/>
      <c r="JZE237" s="173"/>
      <c r="JZF237" s="173"/>
      <c r="JZG237" s="173"/>
      <c r="JZH237" s="173"/>
      <c r="JZI237" s="173"/>
      <c r="JZJ237" s="173"/>
      <c r="JZK237" s="173"/>
      <c r="JZL237" s="173"/>
      <c r="JZM237" s="173"/>
      <c r="JZN237" s="173"/>
      <c r="JZO237" s="173"/>
      <c r="JZP237" s="173"/>
      <c r="JZQ237" s="173"/>
      <c r="JZR237" s="173"/>
      <c r="JZS237" s="173"/>
      <c r="JZT237" s="173"/>
      <c r="JZU237" s="173"/>
      <c r="JZV237" s="173"/>
      <c r="JZW237" s="173"/>
      <c r="JZX237" s="173"/>
      <c r="JZY237" s="173"/>
      <c r="JZZ237" s="173"/>
      <c r="KAA237" s="173"/>
      <c r="KAB237" s="173"/>
      <c r="KAC237" s="173"/>
      <c r="KAD237" s="173"/>
      <c r="KAE237" s="173"/>
      <c r="KAF237" s="173"/>
      <c r="KAG237" s="173"/>
      <c r="KAH237" s="173"/>
      <c r="KAI237" s="173"/>
      <c r="KAJ237" s="173"/>
      <c r="KAK237" s="173"/>
      <c r="KAL237" s="173"/>
      <c r="KAM237" s="173"/>
      <c r="KAN237" s="173"/>
      <c r="KAO237" s="173"/>
      <c r="KAP237" s="173"/>
      <c r="KAQ237" s="173"/>
      <c r="KAR237" s="173"/>
      <c r="KAS237" s="173"/>
      <c r="KAT237" s="173"/>
      <c r="KAU237" s="173"/>
      <c r="KAV237" s="173"/>
      <c r="KAW237" s="173"/>
      <c r="KAX237" s="173"/>
      <c r="KAY237" s="173"/>
      <c r="KAZ237" s="173"/>
      <c r="KBA237" s="173"/>
      <c r="KBB237" s="173"/>
      <c r="KBC237" s="173"/>
      <c r="KBD237" s="173"/>
      <c r="KBE237" s="173"/>
      <c r="KBF237" s="173"/>
      <c r="KBG237" s="173"/>
      <c r="KBH237" s="173"/>
      <c r="KBI237" s="173"/>
      <c r="KBJ237" s="173"/>
      <c r="KBK237" s="173"/>
      <c r="KBL237" s="173"/>
      <c r="KBM237" s="173"/>
      <c r="KBN237" s="173"/>
      <c r="KBO237" s="173"/>
      <c r="KBP237" s="173"/>
      <c r="KBQ237" s="173"/>
      <c r="KBR237" s="173"/>
      <c r="KBS237" s="173"/>
      <c r="KBT237" s="173"/>
      <c r="KBU237" s="173"/>
      <c r="KBV237" s="173"/>
      <c r="KBW237" s="173"/>
      <c r="KBX237" s="173"/>
      <c r="KBY237" s="173"/>
      <c r="KBZ237" s="173"/>
      <c r="KCA237" s="173"/>
      <c r="KCB237" s="173"/>
      <c r="KCC237" s="173"/>
      <c r="KCD237" s="173"/>
      <c r="KCE237" s="173"/>
      <c r="KCF237" s="173"/>
      <c r="KCG237" s="173"/>
      <c r="KCH237" s="173"/>
      <c r="KCI237" s="173"/>
      <c r="KCJ237" s="173"/>
      <c r="KCK237" s="173"/>
      <c r="KCL237" s="173"/>
      <c r="KCM237" s="173"/>
      <c r="KCN237" s="173"/>
      <c r="KCO237" s="173"/>
      <c r="KCP237" s="173"/>
      <c r="KCQ237" s="173"/>
      <c r="KCR237" s="173"/>
      <c r="KCS237" s="173"/>
      <c r="KCT237" s="173"/>
      <c r="KCU237" s="173"/>
      <c r="KCV237" s="173"/>
      <c r="KCW237" s="173"/>
      <c r="KCX237" s="173"/>
      <c r="KCY237" s="173"/>
      <c r="KCZ237" s="173"/>
      <c r="KDA237" s="173"/>
      <c r="KDB237" s="173"/>
      <c r="KDC237" s="173"/>
      <c r="KDD237" s="173"/>
      <c r="KDE237" s="173"/>
      <c r="KDF237" s="173"/>
      <c r="KDG237" s="173"/>
      <c r="KDH237" s="173"/>
      <c r="KDI237" s="173"/>
      <c r="KDJ237" s="173"/>
      <c r="KDK237" s="173"/>
      <c r="KDL237" s="173"/>
      <c r="KDM237" s="173"/>
      <c r="KDN237" s="173"/>
      <c r="KDO237" s="173"/>
      <c r="KDP237" s="173"/>
      <c r="KDQ237" s="173"/>
      <c r="KDR237" s="173"/>
      <c r="KDS237" s="173"/>
      <c r="KDT237" s="173"/>
      <c r="KDU237" s="173"/>
      <c r="KDV237" s="173"/>
      <c r="KDW237" s="173"/>
      <c r="KDX237" s="173"/>
      <c r="KDY237" s="173"/>
      <c r="KDZ237" s="173"/>
      <c r="KEA237" s="173"/>
      <c r="KEB237" s="173"/>
      <c r="KEC237" s="173"/>
      <c r="KED237" s="173"/>
      <c r="KEE237" s="173"/>
      <c r="KEF237" s="173"/>
      <c r="KEG237" s="173"/>
      <c r="KEH237" s="173"/>
      <c r="KEI237" s="173"/>
      <c r="KEJ237" s="173"/>
      <c r="KEK237" s="173"/>
      <c r="KEL237" s="173"/>
      <c r="KEM237" s="173"/>
      <c r="KEN237" s="173"/>
      <c r="KEO237" s="173"/>
      <c r="KEP237" s="173"/>
      <c r="KEQ237" s="173"/>
      <c r="KER237" s="173"/>
      <c r="KES237" s="173"/>
      <c r="KET237" s="173"/>
      <c r="KEU237" s="173"/>
      <c r="KEV237" s="173"/>
      <c r="KEW237" s="173"/>
      <c r="KEX237" s="173"/>
      <c r="KEY237" s="173"/>
      <c r="KEZ237" s="173"/>
      <c r="KFA237" s="173"/>
      <c r="KFB237" s="173"/>
      <c r="KFC237" s="173"/>
      <c r="KFD237" s="173"/>
      <c r="KFE237" s="173"/>
      <c r="KFF237" s="173"/>
      <c r="KFG237" s="173"/>
      <c r="KFH237" s="173"/>
      <c r="KFI237" s="173"/>
      <c r="KFJ237" s="173"/>
      <c r="KFK237" s="173"/>
      <c r="KFL237" s="173"/>
      <c r="KFM237" s="173"/>
      <c r="KFN237" s="173"/>
      <c r="KFO237" s="173"/>
      <c r="KFP237" s="173"/>
      <c r="KFQ237" s="173"/>
      <c r="KFR237" s="173"/>
      <c r="KFS237" s="173"/>
      <c r="KFT237" s="173"/>
      <c r="KFU237" s="173"/>
      <c r="KFV237" s="173"/>
      <c r="KFW237" s="173"/>
      <c r="KFX237" s="173"/>
      <c r="KFY237" s="173"/>
      <c r="KFZ237" s="173"/>
      <c r="KGA237" s="173"/>
      <c r="KGB237" s="173"/>
      <c r="KGC237" s="173"/>
      <c r="KGD237" s="173"/>
      <c r="KGE237" s="173"/>
      <c r="KGF237" s="173"/>
      <c r="KGG237" s="173"/>
      <c r="KGH237" s="173"/>
      <c r="KGI237" s="173"/>
      <c r="KGJ237" s="173"/>
      <c r="KGK237" s="173"/>
      <c r="KGL237" s="173"/>
      <c r="KGM237" s="173"/>
      <c r="KGN237" s="173"/>
      <c r="KGO237" s="173"/>
      <c r="KGP237" s="173"/>
      <c r="KGQ237" s="173"/>
      <c r="KGR237" s="173"/>
      <c r="KGS237" s="173"/>
      <c r="KGT237" s="173"/>
      <c r="KGU237" s="173"/>
      <c r="KGV237" s="173"/>
      <c r="KGW237" s="173"/>
      <c r="KGX237" s="173"/>
      <c r="KGY237" s="173"/>
      <c r="KGZ237" s="173"/>
      <c r="KHA237" s="173"/>
      <c r="KHB237" s="173"/>
      <c r="KHC237" s="173"/>
      <c r="KHD237" s="173"/>
      <c r="KHE237" s="173"/>
      <c r="KHF237" s="173"/>
      <c r="KHG237" s="173"/>
      <c r="KHH237" s="173"/>
      <c r="KHI237" s="173"/>
      <c r="KHJ237" s="173"/>
      <c r="KHK237" s="173"/>
      <c r="KHL237" s="173"/>
      <c r="KHM237" s="173"/>
      <c r="KHN237" s="173"/>
      <c r="KHO237" s="173"/>
      <c r="KHP237" s="173"/>
      <c r="KHQ237" s="173"/>
      <c r="KHR237" s="173"/>
      <c r="KHS237" s="173"/>
      <c r="KHT237" s="173"/>
      <c r="KHU237" s="173"/>
      <c r="KHV237" s="173"/>
      <c r="KHW237" s="173"/>
      <c r="KHX237" s="173"/>
      <c r="KHY237" s="173"/>
      <c r="KHZ237" s="173"/>
      <c r="KIA237" s="173"/>
      <c r="KIB237" s="173"/>
      <c r="KIC237" s="173"/>
      <c r="KID237" s="173"/>
      <c r="KIE237" s="173"/>
      <c r="KIF237" s="173"/>
      <c r="KIG237" s="173"/>
      <c r="KIH237" s="173"/>
      <c r="KII237" s="173"/>
      <c r="KIJ237" s="173"/>
      <c r="KIK237" s="173"/>
      <c r="KIL237" s="173"/>
      <c r="KIM237" s="173"/>
      <c r="KIN237" s="173"/>
      <c r="KIO237" s="173"/>
      <c r="KIP237" s="173"/>
      <c r="KIQ237" s="173"/>
      <c r="KIR237" s="173"/>
      <c r="KIS237" s="173"/>
      <c r="KIT237" s="173"/>
      <c r="KIU237" s="173"/>
      <c r="KIV237" s="173"/>
      <c r="KIW237" s="173"/>
      <c r="KIX237" s="173"/>
      <c r="KIY237" s="173"/>
      <c r="KIZ237" s="173"/>
      <c r="KJA237" s="173"/>
      <c r="KJB237" s="173"/>
      <c r="KJC237" s="173"/>
      <c r="KJD237" s="173"/>
      <c r="KJE237" s="173"/>
      <c r="KJF237" s="173"/>
      <c r="KJG237" s="173"/>
      <c r="KJH237" s="173"/>
      <c r="KJI237" s="173"/>
      <c r="KJJ237" s="173"/>
      <c r="KJK237" s="173"/>
      <c r="KJL237" s="173"/>
      <c r="KJM237" s="173"/>
      <c r="KJN237" s="173"/>
      <c r="KJO237" s="173"/>
      <c r="KJP237" s="173"/>
      <c r="KJQ237" s="173"/>
      <c r="KJR237" s="173"/>
      <c r="KJS237" s="173"/>
      <c r="KJT237" s="173"/>
      <c r="KJU237" s="173"/>
      <c r="KJV237" s="173"/>
      <c r="KJW237" s="173"/>
      <c r="KJX237" s="173"/>
      <c r="KJY237" s="173"/>
      <c r="KJZ237" s="173"/>
      <c r="KKA237" s="173"/>
      <c r="KKB237" s="173"/>
      <c r="KKC237" s="173"/>
      <c r="KKD237" s="173"/>
      <c r="KKE237" s="173"/>
      <c r="KKF237" s="173"/>
      <c r="KKG237" s="173"/>
      <c r="KKH237" s="173"/>
      <c r="KKI237" s="173"/>
      <c r="KKJ237" s="173"/>
      <c r="KKK237" s="173"/>
      <c r="KKL237" s="173"/>
      <c r="KKM237" s="173"/>
      <c r="KKN237" s="173"/>
      <c r="KKO237" s="173"/>
      <c r="KKP237" s="173"/>
      <c r="KKQ237" s="173"/>
      <c r="KKR237" s="173"/>
      <c r="KKS237" s="173"/>
      <c r="KKT237" s="173"/>
      <c r="KKU237" s="173"/>
      <c r="KKV237" s="173"/>
      <c r="KKW237" s="173"/>
      <c r="KKX237" s="173"/>
      <c r="KKY237" s="173"/>
      <c r="KKZ237" s="173"/>
      <c r="KLA237" s="173"/>
      <c r="KLB237" s="173"/>
      <c r="KLC237" s="173"/>
      <c r="KLD237" s="173"/>
      <c r="KLE237" s="173"/>
      <c r="KLF237" s="173"/>
      <c r="KLG237" s="173"/>
      <c r="KLH237" s="173"/>
      <c r="KLI237" s="173"/>
      <c r="KLJ237" s="173"/>
      <c r="KLK237" s="173"/>
      <c r="KLL237" s="173"/>
      <c r="KLM237" s="173"/>
      <c r="KLN237" s="173"/>
      <c r="KLO237" s="173"/>
      <c r="KLP237" s="173"/>
      <c r="KLQ237" s="173"/>
      <c r="KLR237" s="173"/>
      <c r="KLS237" s="173"/>
      <c r="KLT237" s="173"/>
      <c r="KLU237" s="173"/>
      <c r="KLV237" s="173"/>
      <c r="KLW237" s="173"/>
      <c r="KLX237" s="173"/>
      <c r="KLY237" s="173"/>
      <c r="KLZ237" s="173"/>
      <c r="KMA237" s="173"/>
      <c r="KMB237" s="173"/>
      <c r="KMC237" s="173"/>
      <c r="KMD237" s="173"/>
      <c r="KME237" s="173"/>
      <c r="KMF237" s="173"/>
      <c r="KMG237" s="173"/>
      <c r="KMH237" s="173"/>
      <c r="KMI237" s="173"/>
      <c r="KMJ237" s="173"/>
      <c r="KMK237" s="173"/>
      <c r="KML237" s="173"/>
      <c r="KMM237" s="173"/>
      <c r="KMN237" s="173"/>
      <c r="KMO237" s="173"/>
      <c r="KMP237" s="173"/>
      <c r="KMQ237" s="173"/>
      <c r="KMR237" s="173"/>
      <c r="KMS237" s="173"/>
      <c r="KMT237" s="173"/>
      <c r="KMU237" s="173"/>
      <c r="KMV237" s="173"/>
      <c r="KMW237" s="173"/>
      <c r="KMX237" s="173"/>
      <c r="KMY237" s="173"/>
      <c r="KMZ237" s="173"/>
      <c r="KNA237" s="173"/>
      <c r="KNB237" s="173"/>
      <c r="KNC237" s="173"/>
      <c r="KND237" s="173"/>
      <c r="KNE237" s="173"/>
      <c r="KNF237" s="173"/>
      <c r="KNG237" s="173"/>
      <c r="KNH237" s="173"/>
      <c r="KNI237" s="173"/>
      <c r="KNJ237" s="173"/>
      <c r="KNK237" s="173"/>
      <c r="KNL237" s="173"/>
      <c r="KNM237" s="173"/>
      <c r="KNN237" s="173"/>
      <c r="KNO237" s="173"/>
      <c r="KNP237" s="173"/>
      <c r="KNQ237" s="173"/>
      <c r="KNR237" s="173"/>
      <c r="KNS237" s="173"/>
      <c r="KNT237" s="173"/>
      <c r="KNU237" s="173"/>
      <c r="KNV237" s="173"/>
      <c r="KNW237" s="173"/>
      <c r="KNX237" s="173"/>
      <c r="KNY237" s="173"/>
      <c r="KNZ237" s="173"/>
      <c r="KOA237" s="173"/>
      <c r="KOB237" s="173"/>
      <c r="KOC237" s="173"/>
      <c r="KOD237" s="173"/>
      <c r="KOE237" s="173"/>
      <c r="KOF237" s="173"/>
      <c r="KOG237" s="173"/>
      <c r="KOH237" s="173"/>
      <c r="KOI237" s="173"/>
      <c r="KOJ237" s="173"/>
      <c r="KOK237" s="173"/>
      <c r="KOL237" s="173"/>
      <c r="KOM237" s="173"/>
      <c r="KON237" s="173"/>
      <c r="KOO237" s="173"/>
      <c r="KOP237" s="173"/>
      <c r="KOQ237" s="173"/>
      <c r="KOR237" s="173"/>
      <c r="KOS237" s="173"/>
      <c r="KOT237" s="173"/>
      <c r="KOU237" s="173"/>
      <c r="KOV237" s="173"/>
      <c r="KOW237" s="173"/>
      <c r="KOX237" s="173"/>
      <c r="KOY237" s="173"/>
      <c r="KOZ237" s="173"/>
      <c r="KPA237" s="173"/>
      <c r="KPB237" s="173"/>
      <c r="KPC237" s="173"/>
      <c r="KPD237" s="173"/>
      <c r="KPE237" s="173"/>
      <c r="KPF237" s="173"/>
      <c r="KPG237" s="173"/>
      <c r="KPH237" s="173"/>
      <c r="KPI237" s="173"/>
      <c r="KPJ237" s="173"/>
      <c r="KPK237" s="173"/>
      <c r="KPL237" s="173"/>
      <c r="KPM237" s="173"/>
      <c r="KPN237" s="173"/>
      <c r="KPO237" s="173"/>
      <c r="KPP237" s="173"/>
      <c r="KPQ237" s="173"/>
      <c r="KPR237" s="173"/>
      <c r="KPS237" s="173"/>
      <c r="KPT237" s="173"/>
      <c r="KPU237" s="173"/>
      <c r="KPV237" s="173"/>
      <c r="KPW237" s="173"/>
      <c r="KPX237" s="173"/>
      <c r="KPY237" s="173"/>
      <c r="KPZ237" s="173"/>
      <c r="KQA237" s="173"/>
      <c r="KQB237" s="173"/>
      <c r="KQC237" s="173"/>
      <c r="KQD237" s="173"/>
      <c r="KQE237" s="173"/>
      <c r="KQF237" s="173"/>
      <c r="KQG237" s="173"/>
      <c r="KQH237" s="173"/>
      <c r="KQI237" s="173"/>
      <c r="KQJ237" s="173"/>
      <c r="KQK237" s="173"/>
      <c r="KQL237" s="173"/>
      <c r="KQM237" s="173"/>
      <c r="KQN237" s="173"/>
      <c r="KQO237" s="173"/>
      <c r="KQP237" s="173"/>
      <c r="KQQ237" s="173"/>
      <c r="KQR237" s="173"/>
      <c r="KQS237" s="173"/>
      <c r="KQT237" s="173"/>
      <c r="KQU237" s="173"/>
      <c r="KQV237" s="173"/>
      <c r="KQW237" s="173"/>
      <c r="KQX237" s="173"/>
      <c r="KQY237" s="173"/>
      <c r="KQZ237" s="173"/>
      <c r="KRA237" s="173"/>
      <c r="KRB237" s="173"/>
      <c r="KRC237" s="173"/>
      <c r="KRD237" s="173"/>
      <c r="KRE237" s="173"/>
      <c r="KRF237" s="173"/>
      <c r="KRG237" s="173"/>
      <c r="KRH237" s="173"/>
      <c r="KRI237" s="173"/>
      <c r="KRJ237" s="173"/>
      <c r="KRK237" s="173"/>
      <c r="KRL237" s="173"/>
      <c r="KRM237" s="173"/>
      <c r="KRN237" s="173"/>
      <c r="KRO237" s="173"/>
      <c r="KRP237" s="173"/>
      <c r="KRQ237" s="173"/>
      <c r="KRR237" s="173"/>
      <c r="KRS237" s="173"/>
      <c r="KRT237" s="173"/>
      <c r="KRU237" s="173"/>
      <c r="KRV237" s="173"/>
      <c r="KRW237" s="173"/>
      <c r="KRX237" s="173"/>
      <c r="KRY237" s="173"/>
      <c r="KRZ237" s="173"/>
      <c r="KSA237" s="173"/>
      <c r="KSB237" s="173"/>
      <c r="KSC237" s="173"/>
      <c r="KSD237" s="173"/>
      <c r="KSE237" s="173"/>
      <c r="KSF237" s="173"/>
      <c r="KSG237" s="173"/>
      <c r="KSH237" s="173"/>
      <c r="KSI237" s="173"/>
      <c r="KSJ237" s="173"/>
      <c r="KSK237" s="173"/>
      <c r="KSL237" s="173"/>
      <c r="KSM237" s="173"/>
      <c r="KSN237" s="173"/>
      <c r="KSO237" s="173"/>
      <c r="KSP237" s="173"/>
      <c r="KSQ237" s="173"/>
      <c r="KSR237" s="173"/>
      <c r="KSS237" s="173"/>
      <c r="KST237" s="173"/>
      <c r="KSU237" s="173"/>
      <c r="KSV237" s="173"/>
      <c r="KSW237" s="173"/>
      <c r="KSX237" s="173"/>
      <c r="KSY237" s="173"/>
      <c r="KSZ237" s="173"/>
      <c r="KTA237" s="173"/>
      <c r="KTB237" s="173"/>
      <c r="KTC237" s="173"/>
      <c r="KTD237" s="173"/>
      <c r="KTE237" s="173"/>
      <c r="KTF237" s="173"/>
      <c r="KTG237" s="173"/>
      <c r="KTH237" s="173"/>
      <c r="KTI237" s="173"/>
      <c r="KTJ237" s="173"/>
      <c r="KTK237" s="173"/>
      <c r="KTL237" s="173"/>
      <c r="KTM237" s="173"/>
      <c r="KTN237" s="173"/>
      <c r="KTO237" s="173"/>
      <c r="KTP237" s="173"/>
      <c r="KTQ237" s="173"/>
      <c r="KTR237" s="173"/>
      <c r="KTS237" s="173"/>
      <c r="KTT237" s="173"/>
      <c r="KTU237" s="173"/>
      <c r="KTV237" s="173"/>
      <c r="KTW237" s="173"/>
      <c r="KTX237" s="173"/>
      <c r="KTY237" s="173"/>
      <c r="KTZ237" s="173"/>
      <c r="KUA237" s="173"/>
      <c r="KUB237" s="173"/>
      <c r="KUC237" s="173"/>
      <c r="KUD237" s="173"/>
      <c r="KUE237" s="173"/>
      <c r="KUF237" s="173"/>
      <c r="KUG237" s="173"/>
      <c r="KUH237" s="173"/>
      <c r="KUI237" s="173"/>
      <c r="KUJ237" s="173"/>
      <c r="KUK237" s="173"/>
      <c r="KUL237" s="173"/>
      <c r="KUM237" s="173"/>
      <c r="KUN237" s="173"/>
      <c r="KUO237" s="173"/>
      <c r="KUP237" s="173"/>
      <c r="KUQ237" s="173"/>
      <c r="KUR237" s="173"/>
      <c r="KUS237" s="173"/>
      <c r="KUT237" s="173"/>
      <c r="KUU237" s="173"/>
      <c r="KUV237" s="173"/>
      <c r="KUW237" s="173"/>
      <c r="KUX237" s="173"/>
      <c r="KUY237" s="173"/>
      <c r="KUZ237" s="173"/>
      <c r="KVA237" s="173"/>
      <c r="KVB237" s="173"/>
      <c r="KVC237" s="173"/>
      <c r="KVD237" s="173"/>
      <c r="KVE237" s="173"/>
      <c r="KVF237" s="173"/>
      <c r="KVG237" s="173"/>
      <c r="KVH237" s="173"/>
      <c r="KVI237" s="173"/>
      <c r="KVJ237" s="173"/>
      <c r="KVK237" s="173"/>
      <c r="KVL237" s="173"/>
      <c r="KVM237" s="173"/>
      <c r="KVN237" s="173"/>
      <c r="KVO237" s="173"/>
      <c r="KVP237" s="173"/>
      <c r="KVQ237" s="173"/>
      <c r="KVR237" s="173"/>
      <c r="KVS237" s="173"/>
      <c r="KVT237" s="173"/>
      <c r="KVU237" s="173"/>
      <c r="KVV237" s="173"/>
      <c r="KVW237" s="173"/>
      <c r="KVX237" s="173"/>
      <c r="KVY237" s="173"/>
      <c r="KVZ237" s="173"/>
      <c r="KWA237" s="173"/>
      <c r="KWB237" s="173"/>
      <c r="KWC237" s="173"/>
      <c r="KWD237" s="173"/>
      <c r="KWE237" s="173"/>
      <c r="KWF237" s="173"/>
      <c r="KWG237" s="173"/>
      <c r="KWH237" s="173"/>
      <c r="KWI237" s="173"/>
      <c r="KWJ237" s="173"/>
      <c r="KWK237" s="173"/>
      <c r="KWL237" s="173"/>
      <c r="KWM237" s="173"/>
      <c r="KWN237" s="173"/>
      <c r="KWO237" s="173"/>
      <c r="KWP237" s="173"/>
      <c r="KWQ237" s="173"/>
      <c r="KWR237" s="173"/>
      <c r="KWS237" s="173"/>
      <c r="KWT237" s="173"/>
      <c r="KWU237" s="173"/>
      <c r="KWV237" s="173"/>
      <c r="KWW237" s="173"/>
      <c r="KWX237" s="173"/>
      <c r="KWY237" s="173"/>
      <c r="KWZ237" s="173"/>
      <c r="KXA237" s="173"/>
      <c r="KXB237" s="173"/>
      <c r="KXC237" s="173"/>
      <c r="KXD237" s="173"/>
      <c r="KXE237" s="173"/>
      <c r="KXF237" s="173"/>
      <c r="KXG237" s="173"/>
      <c r="KXH237" s="173"/>
      <c r="KXI237" s="173"/>
      <c r="KXJ237" s="173"/>
      <c r="KXK237" s="173"/>
      <c r="KXL237" s="173"/>
      <c r="KXM237" s="173"/>
      <c r="KXN237" s="173"/>
      <c r="KXO237" s="173"/>
      <c r="KXP237" s="173"/>
      <c r="KXQ237" s="173"/>
      <c r="KXR237" s="173"/>
      <c r="KXS237" s="173"/>
      <c r="KXT237" s="173"/>
      <c r="KXU237" s="173"/>
      <c r="KXV237" s="173"/>
      <c r="KXW237" s="173"/>
      <c r="KXX237" s="173"/>
      <c r="KXY237" s="173"/>
      <c r="KXZ237" s="173"/>
      <c r="KYA237" s="173"/>
      <c r="KYB237" s="173"/>
      <c r="KYC237" s="173"/>
      <c r="KYD237" s="173"/>
      <c r="KYE237" s="173"/>
      <c r="KYF237" s="173"/>
      <c r="KYG237" s="173"/>
      <c r="KYH237" s="173"/>
      <c r="KYI237" s="173"/>
      <c r="KYJ237" s="173"/>
      <c r="KYK237" s="173"/>
      <c r="KYL237" s="173"/>
      <c r="KYM237" s="173"/>
      <c r="KYN237" s="173"/>
      <c r="KYO237" s="173"/>
      <c r="KYP237" s="173"/>
      <c r="KYQ237" s="173"/>
      <c r="KYR237" s="173"/>
      <c r="KYS237" s="173"/>
      <c r="KYT237" s="173"/>
      <c r="KYU237" s="173"/>
      <c r="KYV237" s="173"/>
      <c r="KYW237" s="173"/>
      <c r="KYX237" s="173"/>
      <c r="KYY237" s="173"/>
      <c r="KYZ237" s="173"/>
      <c r="KZA237" s="173"/>
      <c r="KZB237" s="173"/>
      <c r="KZC237" s="173"/>
      <c r="KZD237" s="173"/>
      <c r="KZE237" s="173"/>
      <c r="KZF237" s="173"/>
      <c r="KZG237" s="173"/>
      <c r="KZH237" s="173"/>
      <c r="KZI237" s="173"/>
      <c r="KZJ237" s="173"/>
      <c r="KZK237" s="173"/>
      <c r="KZL237" s="173"/>
      <c r="KZM237" s="173"/>
      <c r="KZN237" s="173"/>
      <c r="KZO237" s="173"/>
      <c r="KZP237" s="173"/>
      <c r="KZQ237" s="173"/>
      <c r="KZR237" s="173"/>
      <c r="KZS237" s="173"/>
      <c r="KZT237" s="173"/>
      <c r="KZU237" s="173"/>
      <c r="KZV237" s="173"/>
      <c r="KZW237" s="173"/>
      <c r="KZX237" s="173"/>
      <c r="KZY237" s="173"/>
      <c r="KZZ237" s="173"/>
      <c r="LAA237" s="173"/>
      <c r="LAB237" s="173"/>
      <c r="LAC237" s="173"/>
      <c r="LAD237" s="173"/>
      <c r="LAE237" s="173"/>
      <c r="LAF237" s="173"/>
      <c r="LAG237" s="173"/>
      <c r="LAH237" s="173"/>
      <c r="LAI237" s="173"/>
      <c r="LAJ237" s="173"/>
      <c r="LAK237" s="173"/>
      <c r="LAL237" s="173"/>
      <c r="LAM237" s="173"/>
      <c r="LAN237" s="173"/>
      <c r="LAO237" s="173"/>
      <c r="LAP237" s="173"/>
      <c r="LAQ237" s="173"/>
      <c r="LAR237" s="173"/>
      <c r="LAS237" s="173"/>
      <c r="LAT237" s="173"/>
      <c r="LAU237" s="173"/>
      <c r="LAV237" s="173"/>
      <c r="LAW237" s="173"/>
      <c r="LAX237" s="173"/>
      <c r="LAY237" s="173"/>
      <c r="LAZ237" s="173"/>
      <c r="LBA237" s="173"/>
      <c r="LBB237" s="173"/>
      <c r="LBC237" s="173"/>
      <c r="LBD237" s="173"/>
      <c r="LBE237" s="173"/>
      <c r="LBF237" s="173"/>
      <c r="LBG237" s="173"/>
      <c r="LBH237" s="173"/>
      <c r="LBI237" s="173"/>
      <c r="LBJ237" s="173"/>
      <c r="LBK237" s="173"/>
      <c r="LBL237" s="173"/>
      <c r="LBM237" s="173"/>
      <c r="LBN237" s="173"/>
      <c r="LBO237" s="173"/>
      <c r="LBP237" s="173"/>
      <c r="LBQ237" s="173"/>
      <c r="LBR237" s="173"/>
      <c r="LBS237" s="173"/>
      <c r="LBT237" s="173"/>
      <c r="LBU237" s="173"/>
      <c r="LBV237" s="173"/>
      <c r="LBW237" s="173"/>
      <c r="LBX237" s="173"/>
      <c r="LBY237" s="173"/>
      <c r="LBZ237" s="173"/>
      <c r="LCA237" s="173"/>
      <c r="LCB237" s="173"/>
      <c r="LCC237" s="173"/>
      <c r="LCD237" s="173"/>
      <c r="LCE237" s="173"/>
      <c r="LCF237" s="173"/>
      <c r="LCG237" s="173"/>
      <c r="LCH237" s="173"/>
      <c r="LCI237" s="173"/>
      <c r="LCJ237" s="173"/>
      <c r="LCK237" s="173"/>
      <c r="LCL237" s="173"/>
      <c r="LCM237" s="173"/>
      <c r="LCN237" s="173"/>
      <c r="LCO237" s="173"/>
      <c r="LCP237" s="173"/>
      <c r="LCQ237" s="173"/>
      <c r="LCR237" s="173"/>
      <c r="LCS237" s="173"/>
      <c r="LCT237" s="173"/>
      <c r="LCU237" s="173"/>
      <c r="LCV237" s="173"/>
      <c r="LCW237" s="173"/>
      <c r="LCX237" s="173"/>
      <c r="LCY237" s="173"/>
      <c r="LCZ237" s="173"/>
      <c r="LDA237" s="173"/>
      <c r="LDB237" s="173"/>
      <c r="LDC237" s="173"/>
      <c r="LDD237" s="173"/>
      <c r="LDE237" s="173"/>
      <c r="LDF237" s="173"/>
      <c r="LDG237" s="173"/>
      <c r="LDH237" s="173"/>
      <c r="LDI237" s="173"/>
      <c r="LDJ237" s="173"/>
      <c r="LDK237" s="173"/>
      <c r="LDL237" s="173"/>
      <c r="LDM237" s="173"/>
      <c r="LDN237" s="173"/>
      <c r="LDO237" s="173"/>
      <c r="LDP237" s="173"/>
      <c r="LDQ237" s="173"/>
      <c r="LDR237" s="173"/>
      <c r="LDS237" s="173"/>
      <c r="LDT237" s="173"/>
      <c r="LDU237" s="173"/>
      <c r="LDV237" s="173"/>
      <c r="LDW237" s="173"/>
      <c r="LDX237" s="173"/>
      <c r="LDY237" s="173"/>
      <c r="LDZ237" s="173"/>
      <c r="LEA237" s="173"/>
      <c r="LEB237" s="173"/>
      <c r="LEC237" s="173"/>
      <c r="LED237" s="173"/>
      <c r="LEE237" s="173"/>
      <c r="LEF237" s="173"/>
      <c r="LEG237" s="173"/>
      <c r="LEH237" s="173"/>
      <c r="LEI237" s="173"/>
      <c r="LEJ237" s="173"/>
      <c r="LEK237" s="173"/>
      <c r="LEL237" s="173"/>
      <c r="LEM237" s="173"/>
      <c r="LEN237" s="173"/>
      <c r="LEO237" s="173"/>
      <c r="LEP237" s="173"/>
      <c r="LEQ237" s="173"/>
      <c r="LER237" s="173"/>
      <c r="LES237" s="173"/>
      <c r="LET237" s="173"/>
      <c r="LEU237" s="173"/>
      <c r="LEV237" s="173"/>
      <c r="LEW237" s="173"/>
      <c r="LEX237" s="173"/>
      <c r="LEY237" s="173"/>
      <c r="LEZ237" s="173"/>
      <c r="LFA237" s="173"/>
      <c r="LFB237" s="173"/>
      <c r="LFC237" s="173"/>
      <c r="LFD237" s="173"/>
      <c r="LFE237" s="173"/>
      <c r="LFF237" s="173"/>
      <c r="LFG237" s="173"/>
      <c r="LFH237" s="173"/>
      <c r="LFI237" s="173"/>
      <c r="LFJ237" s="173"/>
      <c r="LFK237" s="173"/>
      <c r="LFL237" s="173"/>
      <c r="LFM237" s="173"/>
      <c r="LFN237" s="173"/>
      <c r="LFO237" s="173"/>
      <c r="LFP237" s="173"/>
      <c r="LFQ237" s="173"/>
      <c r="LFR237" s="173"/>
      <c r="LFS237" s="173"/>
      <c r="LFT237" s="173"/>
      <c r="LFU237" s="173"/>
      <c r="LFV237" s="173"/>
      <c r="LFW237" s="173"/>
      <c r="LFX237" s="173"/>
      <c r="LFY237" s="173"/>
      <c r="LFZ237" s="173"/>
      <c r="LGA237" s="173"/>
      <c r="LGB237" s="173"/>
      <c r="LGC237" s="173"/>
      <c r="LGD237" s="173"/>
      <c r="LGE237" s="173"/>
      <c r="LGF237" s="173"/>
      <c r="LGG237" s="173"/>
      <c r="LGH237" s="173"/>
      <c r="LGI237" s="173"/>
      <c r="LGJ237" s="173"/>
      <c r="LGK237" s="173"/>
      <c r="LGL237" s="173"/>
      <c r="LGM237" s="173"/>
      <c r="LGN237" s="173"/>
      <c r="LGO237" s="173"/>
      <c r="LGP237" s="173"/>
      <c r="LGQ237" s="173"/>
      <c r="LGR237" s="173"/>
      <c r="LGS237" s="173"/>
      <c r="LGT237" s="173"/>
      <c r="LGU237" s="173"/>
      <c r="LGV237" s="173"/>
      <c r="LGW237" s="173"/>
      <c r="LGX237" s="173"/>
      <c r="LGY237" s="173"/>
      <c r="LGZ237" s="173"/>
      <c r="LHA237" s="173"/>
      <c r="LHB237" s="173"/>
      <c r="LHC237" s="173"/>
      <c r="LHD237" s="173"/>
      <c r="LHE237" s="173"/>
      <c r="LHF237" s="173"/>
      <c r="LHG237" s="173"/>
      <c r="LHH237" s="173"/>
      <c r="LHI237" s="173"/>
      <c r="LHJ237" s="173"/>
      <c r="LHK237" s="173"/>
      <c r="LHL237" s="173"/>
      <c r="LHM237" s="173"/>
      <c r="LHN237" s="173"/>
      <c r="LHO237" s="173"/>
      <c r="LHP237" s="173"/>
      <c r="LHQ237" s="173"/>
      <c r="LHR237" s="173"/>
      <c r="LHS237" s="173"/>
      <c r="LHT237" s="173"/>
      <c r="LHU237" s="173"/>
      <c r="LHV237" s="173"/>
      <c r="LHW237" s="173"/>
      <c r="LHX237" s="173"/>
      <c r="LHY237" s="173"/>
      <c r="LHZ237" s="173"/>
      <c r="LIA237" s="173"/>
      <c r="LIB237" s="173"/>
      <c r="LIC237" s="173"/>
      <c r="LID237" s="173"/>
      <c r="LIE237" s="173"/>
      <c r="LIF237" s="173"/>
      <c r="LIG237" s="173"/>
      <c r="LIH237" s="173"/>
      <c r="LII237" s="173"/>
      <c r="LIJ237" s="173"/>
      <c r="LIK237" s="173"/>
      <c r="LIL237" s="173"/>
      <c r="LIM237" s="173"/>
      <c r="LIN237" s="173"/>
      <c r="LIO237" s="173"/>
      <c r="LIP237" s="173"/>
      <c r="LIQ237" s="173"/>
      <c r="LIR237" s="173"/>
      <c r="LIS237" s="173"/>
      <c r="LIT237" s="173"/>
      <c r="LIU237" s="173"/>
      <c r="LIV237" s="173"/>
      <c r="LIW237" s="173"/>
      <c r="LIX237" s="173"/>
      <c r="LIY237" s="173"/>
      <c r="LIZ237" s="173"/>
      <c r="LJA237" s="173"/>
      <c r="LJB237" s="173"/>
      <c r="LJC237" s="173"/>
      <c r="LJD237" s="173"/>
      <c r="LJE237" s="173"/>
      <c r="LJF237" s="173"/>
      <c r="LJG237" s="173"/>
      <c r="LJH237" s="173"/>
      <c r="LJI237" s="173"/>
      <c r="LJJ237" s="173"/>
      <c r="LJK237" s="173"/>
      <c r="LJL237" s="173"/>
      <c r="LJM237" s="173"/>
      <c r="LJN237" s="173"/>
      <c r="LJO237" s="173"/>
      <c r="LJP237" s="173"/>
      <c r="LJQ237" s="173"/>
      <c r="LJR237" s="173"/>
      <c r="LJS237" s="173"/>
      <c r="LJT237" s="173"/>
      <c r="LJU237" s="173"/>
      <c r="LJV237" s="173"/>
      <c r="LJW237" s="173"/>
      <c r="LJX237" s="173"/>
      <c r="LJY237" s="173"/>
      <c r="LJZ237" s="173"/>
      <c r="LKA237" s="173"/>
      <c r="LKB237" s="173"/>
      <c r="LKC237" s="173"/>
      <c r="LKD237" s="173"/>
      <c r="LKE237" s="173"/>
      <c r="LKF237" s="173"/>
      <c r="LKG237" s="173"/>
      <c r="LKH237" s="173"/>
      <c r="LKI237" s="173"/>
      <c r="LKJ237" s="173"/>
      <c r="LKK237" s="173"/>
      <c r="LKL237" s="173"/>
      <c r="LKM237" s="173"/>
      <c r="LKN237" s="173"/>
      <c r="LKO237" s="173"/>
      <c r="LKP237" s="173"/>
      <c r="LKQ237" s="173"/>
      <c r="LKR237" s="173"/>
      <c r="LKS237" s="173"/>
      <c r="LKT237" s="173"/>
      <c r="LKU237" s="173"/>
      <c r="LKV237" s="173"/>
      <c r="LKW237" s="173"/>
      <c r="LKX237" s="173"/>
      <c r="LKY237" s="173"/>
      <c r="LKZ237" s="173"/>
      <c r="LLA237" s="173"/>
      <c r="LLB237" s="173"/>
      <c r="LLC237" s="173"/>
      <c r="LLD237" s="173"/>
      <c r="LLE237" s="173"/>
      <c r="LLF237" s="173"/>
      <c r="LLG237" s="173"/>
      <c r="LLH237" s="173"/>
      <c r="LLI237" s="173"/>
      <c r="LLJ237" s="173"/>
      <c r="LLK237" s="173"/>
      <c r="LLL237" s="173"/>
      <c r="LLM237" s="173"/>
      <c r="LLN237" s="173"/>
      <c r="LLO237" s="173"/>
      <c r="LLP237" s="173"/>
      <c r="LLQ237" s="173"/>
      <c r="LLR237" s="173"/>
      <c r="LLS237" s="173"/>
      <c r="LLT237" s="173"/>
      <c r="LLU237" s="173"/>
      <c r="LLV237" s="173"/>
      <c r="LLW237" s="173"/>
      <c r="LLX237" s="173"/>
      <c r="LLY237" s="173"/>
      <c r="LLZ237" s="173"/>
      <c r="LMA237" s="173"/>
      <c r="LMB237" s="173"/>
      <c r="LMC237" s="173"/>
      <c r="LMD237" s="173"/>
      <c r="LME237" s="173"/>
      <c r="LMF237" s="173"/>
      <c r="LMG237" s="173"/>
      <c r="LMH237" s="173"/>
      <c r="LMI237" s="173"/>
      <c r="LMJ237" s="173"/>
      <c r="LMK237" s="173"/>
      <c r="LML237" s="173"/>
      <c r="LMM237" s="173"/>
      <c r="LMN237" s="173"/>
      <c r="LMO237" s="173"/>
      <c r="LMP237" s="173"/>
      <c r="LMQ237" s="173"/>
      <c r="LMR237" s="173"/>
      <c r="LMS237" s="173"/>
      <c r="LMT237" s="173"/>
      <c r="LMU237" s="173"/>
      <c r="LMV237" s="173"/>
      <c r="LMW237" s="173"/>
      <c r="LMX237" s="173"/>
      <c r="LMY237" s="173"/>
      <c r="LMZ237" s="173"/>
      <c r="LNA237" s="173"/>
      <c r="LNB237" s="173"/>
      <c r="LNC237" s="173"/>
      <c r="LND237" s="173"/>
      <c r="LNE237" s="173"/>
      <c r="LNF237" s="173"/>
      <c r="LNG237" s="173"/>
      <c r="LNH237" s="173"/>
      <c r="LNI237" s="173"/>
      <c r="LNJ237" s="173"/>
      <c r="LNK237" s="173"/>
      <c r="LNL237" s="173"/>
      <c r="LNM237" s="173"/>
      <c r="LNN237" s="173"/>
      <c r="LNO237" s="173"/>
      <c r="LNP237" s="173"/>
      <c r="LNQ237" s="173"/>
      <c r="LNR237" s="173"/>
      <c r="LNS237" s="173"/>
      <c r="LNT237" s="173"/>
      <c r="LNU237" s="173"/>
      <c r="LNV237" s="173"/>
      <c r="LNW237" s="173"/>
      <c r="LNX237" s="173"/>
      <c r="LNY237" s="173"/>
      <c r="LNZ237" s="173"/>
      <c r="LOA237" s="173"/>
      <c r="LOB237" s="173"/>
      <c r="LOC237" s="173"/>
      <c r="LOD237" s="173"/>
      <c r="LOE237" s="173"/>
      <c r="LOF237" s="173"/>
      <c r="LOG237" s="173"/>
      <c r="LOH237" s="173"/>
      <c r="LOI237" s="173"/>
      <c r="LOJ237" s="173"/>
      <c r="LOK237" s="173"/>
      <c r="LOL237" s="173"/>
      <c r="LOM237" s="173"/>
      <c r="LON237" s="173"/>
      <c r="LOO237" s="173"/>
      <c r="LOP237" s="173"/>
      <c r="LOQ237" s="173"/>
      <c r="LOR237" s="173"/>
      <c r="LOS237" s="173"/>
      <c r="LOT237" s="173"/>
      <c r="LOU237" s="173"/>
      <c r="LOV237" s="173"/>
      <c r="LOW237" s="173"/>
      <c r="LOX237" s="173"/>
      <c r="LOY237" s="173"/>
      <c r="LOZ237" s="173"/>
      <c r="LPA237" s="173"/>
      <c r="LPB237" s="173"/>
      <c r="LPC237" s="173"/>
      <c r="LPD237" s="173"/>
      <c r="LPE237" s="173"/>
      <c r="LPF237" s="173"/>
      <c r="LPG237" s="173"/>
      <c r="LPH237" s="173"/>
      <c r="LPI237" s="173"/>
      <c r="LPJ237" s="173"/>
      <c r="LPK237" s="173"/>
      <c r="LPL237" s="173"/>
      <c r="LPM237" s="173"/>
      <c r="LPN237" s="173"/>
      <c r="LPO237" s="173"/>
      <c r="LPP237" s="173"/>
      <c r="LPQ237" s="173"/>
      <c r="LPR237" s="173"/>
      <c r="LPS237" s="173"/>
      <c r="LPT237" s="173"/>
      <c r="LPU237" s="173"/>
      <c r="LPV237" s="173"/>
      <c r="LPW237" s="173"/>
      <c r="LPX237" s="173"/>
      <c r="LPY237" s="173"/>
      <c r="LPZ237" s="173"/>
      <c r="LQA237" s="173"/>
      <c r="LQB237" s="173"/>
      <c r="LQC237" s="173"/>
      <c r="LQD237" s="173"/>
      <c r="LQE237" s="173"/>
      <c r="LQF237" s="173"/>
      <c r="LQG237" s="173"/>
      <c r="LQH237" s="173"/>
      <c r="LQI237" s="173"/>
      <c r="LQJ237" s="173"/>
      <c r="LQK237" s="173"/>
      <c r="LQL237" s="173"/>
      <c r="LQM237" s="173"/>
      <c r="LQN237" s="173"/>
      <c r="LQO237" s="173"/>
      <c r="LQP237" s="173"/>
      <c r="LQQ237" s="173"/>
      <c r="LQR237" s="173"/>
      <c r="LQS237" s="173"/>
      <c r="LQT237" s="173"/>
      <c r="LQU237" s="173"/>
      <c r="LQV237" s="173"/>
      <c r="LQW237" s="173"/>
      <c r="LQX237" s="173"/>
      <c r="LQY237" s="173"/>
      <c r="LQZ237" s="173"/>
      <c r="LRA237" s="173"/>
      <c r="LRB237" s="173"/>
      <c r="LRC237" s="173"/>
      <c r="LRD237" s="173"/>
      <c r="LRE237" s="173"/>
      <c r="LRF237" s="173"/>
      <c r="LRG237" s="173"/>
      <c r="LRH237" s="173"/>
      <c r="LRI237" s="173"/>
      <c r="LRJ237" s="173"/>
      <c r="LRK237" s="173"/>
      <c r="LRL237" s="173"/>
      <c r="LRM237" s="173"/>
      <c r="LRN237" s="173"/>
      <c r="LRO237" s="173"/>
      <c r="LRP237" s="173"/>
      <c r="LRQ237" s="173"/>
      <c r="LRR237" s="173"/>
      <c r="LRS237" s="173"/>
      <c r="LRT237" s="173"/>
      <c r="LRU237" s="173"/>
      <c r="LRV237" s="173"/>
      <c r="LRW237" s="173"/>
      <c r="LRX237" s="173"/>
      <c r="LRY237" s="173"/>
      <c r="LRZ237" s="173"/>
      <c r="LSA237" s="173"/>
      <c r="LSB237" s="173"/>
      <c r="LSC237" s="173"/>
      <c r="LSD237" s="173"/>
      <c r="LSE237" s="173"/>
      <c r="LSF237" s="173"/>
      <c r="LSG237" s="173"/>
      <c r="LSH237" s="173"/>
      <c r="LSI237" s="173"/>
      <c r="LSJ237" s="173"/>
      <c r="LSK237" s="173"/>
      <c r="LSL237" s="173"/>
      <c r="LSM237" s="173"/>
      <c r="LSN237" s="173"/>
      <c r="LSO237" s="173"/>
      <c r="LSP237" s="173"/>
      <c r="LSQ237" s="173"/>
      <c r="LSR237" s="173"/>
      <c r="LSS237" s="173"/>
      <c r="LST237" s="173"/>
      <c r="LSU237" s="173"/>
      <c r="LSV237" s="173"/>
      <c r="LSW237" s="173"/>
      <c r="LSX237" s="173"/>
      <c r="LSY237" s="173"/>
      <c r="LSZ237" s="173"/>
      <c r="LTA237" s="173"/>
      <c r="LTB237" s="173"/>
      <c r="LTC237" s="173"/>
      <c r="LTD237" s="173"/>
      <c r="LTE237" s="173"/>
      <c r="LTF237" s="173"/>
      <c r="LTG237" s="173"/>
      <c r="LTH237" s="173"/>
      <c r="LTI237" s="173"/>
      <c r="LTJ237" s="173"/>
      <c r="LTK237" s="173"/>
      <c r="LTL237" s="173"/>
      <c r="LTM237" s="173"/>
      <c r="LTN237" s="173"/>
      <c r="LTO237" s="173"/>
      <c r="LTP237" s="173"/>
      <c r="LTQ237" s="173"/>
      <c r="LTR237" s="173"/>
      <c r="LTS237" s="173"/>
      <c r="LTT237" s="173"/>
      <c r="LTU237" s="173"/>
      <c r="LTV237" s="173"/>
      <c r="LTW237" s="173"/>
      <c r="LTX237" s="173"/>
      <c r="LTY237" s="173"/>
      <c r="LTZ237" s="173"/>
      <c r="LUA237" s="173"/>
      <c r="LUB237" s="173"/>
      <c r="LUC237" s="173"/>
      <c r="LUD237" s="173"/>
      <c r="LUE237" s="173"/>
      <c r="LUF237" s="173"/>
      <c r="LUG237" s="173"/>
      <c r="LUH237" s="173"/>
      <c r="LUI237" s="173"/>
      <c r="LUJ237" s="173"/>
      <c r="LUK237" s="173"/>
      <c r="LUL237" s="173"/>
      <c r="LUM237" s="173"/>
      <c r="LUN237" s="173"/>
      <c r="LUO237" s="173"/>
      <c r="LUP237" s="173"/>
      <c r="LUQ237" s="173"/>
      <c r="LUR237" s="173"/>
      <c r="LUS237" s="173"/>
      <c r="LUT237" s="173"/>
      <c r="LUU237" s="173"/>
      <c r="LUV237" s="173"/>
      <c r="LUW237" s="173"/>
      <c r="LUX237" s="173"/>
      <c r="LUY237" s="173"/>
      <c r="LUZ237" s="173"/>
      <c r="LVA237" s="173"/>
      <c r="LVB237" s="173"/>
      <c r="LVC237" s="173"/>
      <c r="LVD237" s="173"/>
      <c r="LVE237" s="173"/>
      <c r="LVF237" s="173"/>
      <c r="LVG237" s="173"/>
      <c r="LVH237" s="173"/>
      <c r="LVI237" s="173"/>
      <c r="LVJ237" s="173"/>
      <c r="LVK237" s="173"/>
      <c r="LVL237" s="173"/>
      <c r="LVM237" s="173"/>
      <c r="LVN237" s="173"/>
      <c r="LVO237" s="173"/>
      <c r="LVP237" s="173"/>
      <c r="LVQ237" s="173"/>
      <c r="LVR237" s="173"/>
      <c r="LVS237" s="173"/>
      <c r="LVT237" s="173"/>
      <c r="LVU237" s="173"/>
      <c r="LVV237" s="173"/>
      <c r="LVW237" s="173"/>
      <c r="LVX237" s="173"/>
      <c r="LVY237" s="173"/>
      <c r="LVZ237" s="173"/>
      <c r="LWA237" s="173"/>
      <c r="LWB237" s="173"/>
      <c r="LWC237" s="173"/>
      <c r="LWD237" s="173"/>
      <c r="LWE237" s="173"/>
      <c r="LWF237" s="173"/>
      <c r="LWG237" s="173"/>
      <c r="LWH237" s="173"/>
      <c r="LWI237" s="173"/>
      <c r="LWJ237" s="173"/>
      <c r="LWK237" s="173"/>
      <c r="LWL237" s="173"/>
      <c r="LWM237" s="173"/>
      <c r="LWN237" s="173"/>
      <c r="LWO237" s="173"/>
      <c r="LWP237" s="173"/>
      <c r="LWQ237" s="173"/>
      <c r="LWR237" s="173"/>
      <c r="LWS237" s="173"/>
      <c r="LWT237" s="173"/>
      <c r="LWU237" s="173"/>
      <c r="LWV237" s="173"/>
      <c r="LWW237" s="173"/>
      <c r="LWX237" s="173"/>
      <c r="LWY237" s="173"/>
      <c r="LWZ237" s="173"/>
      <c r="LXA237" s="173"/>
      <c r="LXB237" s="173"/>
      <c r="LXC237" s="173"/>
      <c r="LXD237" s="173"/>
      <c r="LXE237" s="173"/>
      <c r="LXF237" s="173"/>
      <c r="LXG237" s="173"/>
      <c r="LXH237" s="173"/>
      <c r="LXI237" s="173"/>
      <c r="LXJ237" s="173"/>
      <c r="LXK237" s="173"/>
      <c r="LXL237" s="173"/>
      <c r="LXM237" s="173"/>
      <c r="LXN237" s="173"/>
      <c r="LXO237" s="173"/>
      <c r="LXP237" s="173"/>
      <c r="LXQ237" s="173"/>
      <c r="LXR237" s="173"/>
      <c r="LXS237" s="173"/>
      <c r="LXT237" s="173"/>
      <c r="LXU237" s="173"/>
      <c r="LXV237" s="173"/>
      <c r="LXW237" s="173"/>
      <c r="LXX237" s="173"/>
      <c r="LXY237" s="173"/>
      <c r="LXZ237" s="173"/>
      <c r="LYA237" s="173"/>
      <c r="LYB237" s="173"/>
      <c r="LYC237" s="173"/>
      <c r="LYD237" s="173"/>
      <c r="LYE237" s="173"/>
      <c r="LYF237" s="173"/>
      <c r="LYG237" s="173"/>
      <c r="LYH237" s="173"/>
      <c r="LYI237" s="173"/>
      <c r="LYJ237" s="173"/>
      <c r="LYK237" s="173"/>
      <c r="LYL237" s="173"/>
      <c r="LYM237" s="173"/>
      <c r="LYN237" s="173"/>
      <c r="LYO237" s="173"/>
      <c r="LYP237" s="173"/>
      <c r="LYQ237" s="173"/>
      <c r="LYR237" s="173"/>
      <c r="LYS237" s="173"/>
      <c r="LYT237" s="173"/>
      <c r="LYU237" s="173"/>
      <c r="LYV237" s="173"/>
      <c r="LYW237" s="173"/>
      <c r="LYX237" s="173"/>
      <c r="LYY237" s="173"/>
      <c r="LYZ237" s="173"/>
      <c r="LZA237" s="173"/>
      <c r="LZB237" s="173"/>
      <c r="LZC237" s="173"/>
      <c r="LZD237" s="173"/>
      <c r="LZE237" s="173"/>
      <c r="LZF237" s="173"/>
      <c r="LZG237" s="173"/>
      <c r="LZH237" s="173"/>
      <c r="LZI237" s="173"/>
      <c r="LZJ237" s="173"/>
      <c r="LZK237" s="173"/>
      <c r="LZL237" s="173"/>
      <c r="LZM237" s="173"/>
      <c r="LZN237" s="173"/>
      <c r="LZO237" s="173"/>
      <c r="LZP237" s="173"/>
      <c r="LZQ237" s="173"/>
      <c r="LZR237" s="173"/>
      <c r="LZS237" s="173"/>
      <c r="LZT237" s="173"/>
      <c r="LZU237" s="173"/>
      <c r="LZV237" s="173"/>
      <c r="LZW237" s="173"/>
      <c r="LZX237" s="173"/>
      <c r="LZY237" s="173"/>
      <c r="LZZ237" s="173"/>
      <c r="MAA237" s="173"/>
      <c r="MAB237" s="173"/>
      <c r="MAC237" s="173"/>
      <c r="MAD237" s="173"/>
      <c r="MAE237" s="173"/>
      <c r="MAF237" s="173"/>
      <c r="MAG237" s="173"/>
      <c r="MAH237" s="173"/>
      <c r="MAI237" s="173"/>
      <c r="MAJ237" s="173"/>
      <c r="MAK237" s="173"/>
      <c r="MAL237" s="173"/>
      <c r="MAM237" s="173"/>
      <c r="MAN237" s="173"/>
      <c r="MAO237" s="173"/>
      <c r="MAP237" s="173"/>
      <c r="MAQ237" s="173"/>
      <c r="MAR237" s="173"/>
      <c r="MAS237" s="173"/>
      <c r="MAT237" s="173"/>
      <c r="MAU237" s="173"/>
      <c r="MAV237" s="173"/>
      <c r="MAW237" s="173"/>
      <c r="MAX237" s="173"/>
      <c r="MAY237" s="173"/>
      <c r="MAZ237" s="173"/>
      <c r="MBA237" s="173"/>
      <c r="MBB237" s="173"/>
      <c r="MBC237" s="173"/>
      <c r="MBD237" s="173"/>
      <c r="MBE237" s="173"/>
      <c r="MBF237" s="173"/>
      <c r="MBG237" s="173"/>
      <c r="MBH237" s="173"/>
      <c r="MBI237" s="173"/>
      <c r="MBJ237" s="173"/>
      <c r="MBK237" s="173"/>
      <c r="MBL237" s="173"/>
      <c r="MBM237" s="173"/>
      <c r="MBN237" s="173"/>
      <c r="MBO237" s="173"/>
      <c r="MBP237" s="173"/>
      <c r="MBQ237" s="173"/>
      <c r="MBR237" s="173"/>
      <c r="MBS237" s="173"/>
      <c r="MBT237" s="173"/>
      <c r="MBU237" s="173"/>
      <c r="MBV237" s="173"/>
      <c r="MBW237" s="173"/>
      <c r="MBX237" s="173"/>
      <c r="MBY237" s="173"/>
      <c r="MBZ237" s="173"/>
      <c r="MCA237" s="173"/>
      <c r="MCB237" s="173"/>
      <c r="MCC237" s="173"/>
      <c r="MCD237" s="173"/>
      <c r="MCE237" s="173"/>
      <c r="MCF237" s="173"/>
      <c r="MCG237" s="173"/>
      <c r="MCH237" s="173"/>
      <c r="MCI237" s="173"/>
      <c r="MCJ237" s="173"/>
      <c r="MCK237" s="173"/>
      <c r="MCL237" s="173"/>
      <c r="MCM237" s="173"/>
      <c r="MCN237" s="173"/>
      <c r="MCO237" s="173"/>
      <c r="MCP237" s="173"/>
      <c r="MCQ237" s="173"/>
      <c r="MCR237" s="173"/>
      <c r="MCS237" s="173"/>
      <c r="MCT237" s="173"/>
      <c r="MCU237" s="173"/>
      <c r="MCV237" s="173"/>
      <c r="MCW237" s="173"/>
      <c r="MCX237" s="173"/>
      <c r="MCY237" s="173"/>
      <c r="MCZ237" s="173"/>
      <c r="MDA237" s="173"/>
      <c r="MDB237" s="173"/>
      <c r="MDC237" s="173"/>
      <c r="MDD237" s="173"/>
      <c r="MDE237" s="173"/>
      <c r="MDF237" s="173"/>
      <c r="MDG237" s="173"/>
      <c r="MDH237" s="173"/>
      <c r="MDI237" s="173"/>
      <c r="MDJ237" s="173"/>
      <c r="MDK237" s="173"/>
      <c r="MDL237" s="173"/>
      <c r="MDM237" s="173"/>
      <c r="MDN237" s="173"/>
      <c r="MDO237" s="173"/>
      <c r="MDP237" s="173"/>
      <c r="MDQ237" s="173"/>
      <c r="MDR237" s="173"/>
      <c r="MDS237" s="173"/>
      <c r="MDT237" s="173"/>
      <c r="MDU237" s="173"/>
      <c r="MDV237" s="173"/>
      <c r="MDW237" s="173"/>
      <c r="MDX237" s="173"/>
      <c r="MDY237" s="173"/>
      <c r="MDZ237" s="173"/>
      <c r="MEA237" s="173"/>
      <c r="MEB237" s="173"/>
      <c r="MEC237" s="173"/>
      <c r="MED237" s="173"/>
      <c r="MEE237" s="173"/>
      <c r="MEF237" s="173"/>
      <c r="MEG237" s="173"/>
      <c r="MEH237" s="173"/>
      <c r="MEI237" s="173"/>
      <c r="MEJ237" s="173"/>
      <c r="MEK237" s="173"/>
      <c r="MEL237" s="173"/>
      <c r="MEM237" s="173"/>
      <c r="MEN237" s="173"/>
      <c r="MEO237" s="173"/>
      <c r="MEP237" s="173"/>
      <c r="MEQ237" s="173"/>
      <c r="MER237" s="173"/>
      <c r="MES237" s="173"/>
      <c r="MET237" s="173"/>
      <c r="MEU237" s="173"/>
      <c r="MEV237" s="173"/>
      <c r="MEW237" s="173"/>
      <c r="MEX237" s="173"/>
      <c r="MEY237" s="173"/>
      <c r="MEZ237" s="173"/>
      <c r="MFA237" s="173"/>
      <c r="MFB237" s="173"/>
      <c r="MFC237" s="173"/>
      <c r="MFD237" s="173"/>
      <c r="MFE237" s="173"/>
      <c r="MFF237" s="173"/>
      <c r="MFG237" s="173"/>
      <c r="MFH237" s="173"/>
      <c r="MFI237" s="173"/>
      <c r="MFJ237" s="173"/>
      <c r="MFK237" s="173"/>
      <c r="MFL237" s="173"/>
      <c r="MFM237" s="173"/>
      <c r="MFN237" s="173"/>
      <c r="MFO237" s="173"/>
      <c r="MFP237" s="173"/>
      <c r="MFQ237" s="173"/>
      <c r="MFR237" s="173"/>
      <c r="MFS237" s="173"/>
      <c r="MFT237" s="173"/>
      <c r="MFU237" s="173"/>
      <c r="MFV237" s="173"/>
      <c r="MFW237" s="173"/>
      <c r="MFX237" s="173"/>
      <c r="MFY237" s="173"/>
      <c r="MFZ237" s="173"/>
      <c r="MGA237" s="173"/>
      <c r="MGB237" s="173"/>
      <c r="MGC237" s="173"/>
      <c r="MGD237" s="173"/>
      <c r="MGE237" s="173"/>
      <c r="MGF237" s="173"/>
      <c r="MGG237" s="173"/>
      <c r="MGH237" s="173"/>
      <c r="MGI237" s="173"/>
      <c r="MGJ237" s="173"/>
      <c r="MGK237" s="173"/>
      <c r="MGL237" s="173"/>
      <c r="MGM237" s="173"/>
      <c r="MGN237" s="173"/>
      <c r="MGO237" s="173"/>
      <c r="MGP237" s="173"/>
      <c r="MGQ237" s="173"/>
      <c r="MGR237" s="173"/>
      <c r="MGS237" s="173"/>
      <c r="MGT237" s="173"/>
      <c r="MGU237" s="173"/>
      <c r="MGV237" s="173"/>
      <c r="MGW237" s="173"/>
      <c r="MGX237" s="173"/>
      <c r="MGY237" s="173"/>
      <c r="MGZ237" s="173"/>
      <c r="MHA237" s="173"/>
      <c r="MHB237" s="173"/>
      <c r="MHC237" s="173"/>
      <c r="MHD237" s="173"/>
      <c r="MHE237" s="173"/>
      <c r="MHF237" s="173"/>
      <c r="MHG237" s="173"/>
      <c r="MHH237" s="173"/>
      <c r="MHI237" s="173"/>
      <c r="MHJ237" s="173"/>
      <c r="MHK237" s="173"/>
      <c r="MHL237" s="173"/>
      <c r="MHM237" s="173"/>
      <c r="MHN237" s="173"/>
      <c r="MHO237" s="173"/>
      <c r="MHP237" s="173"/>
      <c r="MHQ237" s="173"/>
      <c r="MHR237" s="173"/>
      <c r="MHS237" s="173"/>
      <c r="MHT237" s="173"/>
      <c r="MHU237" s="173"/>
      <c r="MHV237" s="173"/>
      <c r="MHW237" s="173"/>
      <c r="MHX237" s="173"/>
      <c r="MHY237" s="173"/>
      <c r="MHZ237" s="173"/>
      <c r="MIA237" s="173"/>
      <c r="MIB237" s="173"/>
      <c r="MIC237" s="173"/>
      <c r="MID237" s="173"/>
      <c r="MIE237" s="173"/>
      <c r="MIF237" s="173"/>
      <c r="MIG237" s="173"/>
      <c r="MIH237" s="173"/>
      <c r="MII237" s="173"/>
      <c r="MIJ237" s="173"/>
      <c r="MIK237" s="173"/>
      <c r="MIL237" s="173"/>
      <c r="MIM237" s="173"/>
      <c r="MIN237" s="173"/>
      <c r="MIO237" s="173"/>
      <c r="MIP237" s="173"/>
      <c r="MIQ237" s="173"/>
      <c r="MIR237" s="173"/>
      <c r="MIS237" s="173"/>
      <c r="MIT237" s="173"/>
      <c r="MIU237" s="173"/>
      <c r="MIV237" s="173"/>
      <c r="MIW237" s="173"/>
      <c r="MIX237" s="173"/>
      <c r="MIY237" s="173"/>
      <c r="MIZ237" s="173"/>
      <c r="MJA237" s="173"/>
      <c r="MJB237" s="173"/>
      <c r="MJC237" s="173"/>
      <c r="MJD237" s="173"/>
      <c r="MJE237" s="173"/>
      <c r="MJF237" s="173"/>
      <c r="MJG237" s="173"/>
      <c r="MJH237" s="173"/>
      <c r="MJI237" s="173"/>
      <c r="MJJ237" s="173"/>
      <c r="MJK237" s="173"/>
      <c r="MJL237" s="173"/>
      <c r="MJM237" s="173"/>
      <c r="MJN237" s="173"/>
      <c r="MJO237" s="173"/>
      <c r="MJP237" s="173"/>
      <c r="MJQ237" s="173"/>
      <c r="MJR237" s="173"/>
      <c r="MJS237" s="173"/>
      <c r="MJT237" s="173"/>
      <c r="MJU237" s="173"/>
      <c r="MJV237" s="173"/>
      <c r="MJW237" s="173"/>
      <c r="MJX237" s="173"/>
      <c r="MJY237" s="173"/>
      <c r="MJZ237" s="173"/>
      <c r="MKA237" s="173"/>
      <c r="MKB237" s="173"/>
      <c r="MKC237" s="173"/>
      <c r="MKD237" s="173"/>
      <c r="MKE237" s="173"/>
      <c r="MKF237" s="173"/>
      <c r="MKG237" s="173"/>
      <c r="MKH237" s="173"/>
      <c r="MKI237" s="173"/>
      <c r="MKJ237" s="173"/>
      <c r="MKK237" s="173"/>
      <c r="MKL237" s="173"/>
      <c r="MKM237" s="173"/>
      <c r="MKN237" s="173"/>
      <c r="MKO237" s="173"/>
      <c r="MKP237" s="173"/>
      <c r="MKQ237" s="173"/>
      <c r="MKR237" s="173"/>
      <c r="MKS237" s="173"/>
      <c r="MKT237" s="173"/>
      <c r="MKU237" s="173"/>
      <c r="MKV237" s="173"/>
      <c r="MKW237" s="173"/>
      <c r="MKX237" s="173"/>
      <c r="MKY237" s="173"/>
      <c r="MKZ237" s="173"/>
      <c r="MLA237" s="173"/>
      <c r="MLB237" s="173"/>
      <c r="MLC237" s="173"/>
      <c r="MLD237" s="173"/>
      <c r="MLE237" s="173"/>
      <c r="MLF237" s="173"/>
      <c r="MLG237" s="173"/>
      <c r="MLH237" s="173"/>
      <c r="MLI237" s="173"/>
      <c r="MLJ237" s="173"/>
      <c r="MLK237" s="173"/>
      <c r="MLL237" s="173"/>
      <c r="MLM237" s="173"/>
      <c r="MLN237" s="173"/>
      <c r="MLO237" s="173"/>
      <c r="MLP237" s="173"/>
      <c r="MLQ237" s="173"/>
      <c r="MLR237" s="173"/>
      <c r="MLS237" s="173"/>
      <c r="MLT237" s="173"/>
      <c r="MLU237" s="173"/>
      <c r="MLV237" s="173"/>
      <c r="MLW237" s="173"/>
      <c r="MLX237" s="173"/>
      <c r="MLY237" s="173"/>
      <c r="MLZ237" s="173"/>
      <c r="MMA237" s="173"/>
      <c r="MMB237" s="173"/>
      <c r="MMC237" s="173"/>
      <c r="MMD237" s="173"/>
      <c r="MME237" s="173"/>
      <c r="MMF237" s="173"/>
      <c r="MMG237" s="173"/>
      <c r="MMH237" s="173"/>
      <c r="MMI237" s="173"/>
      <c r="MMJ237" s="173"/>
      <c r="MMK237" s="173"/>
      <c r="MML237" s="173"/>
      <c r="MMM237" s="173"/>
      <c r="MMN237" s="173"/>
      <c r="MMO237" s="173"/>
      <c r="MMP237" s="173"/>
      <c r="MMQ237" s="173"/>
      <c r="MMR237" s="173"/>
      <c r="MMS237" s="173"/>
      <c r="MMT237" s="173"/>
      <c r="MMU237" s="173"/>
      <c r="MMV237" s="173"/>
      <c r="MMW237" s="173"/>
      <c r="MMX237" s="173"/>
      <c r="MMY237" s="173"/>
      <c r="MMZ237" s="173"/>
      <c r="MNA237" s="173"/>
      <c r="MNB237" s="173"/>
      <c r="MNC237" s="173"/>
      <c r="MND237" s="173"/>
      <c r="MNE237" s="173"/>
      <c r="MNF237" s="173"/>
      <c r="MNG237" s="173"/>
      <c r="MNH237" s="173"/>
      <c r="MNI237" s="173"/>
      <c r="MNJ237" s="173"/>
      <c r="MNK237" s="173"/>
      <c r="MNL237" s="173"/>
      <c r="MNM237" s="173"/>
      <c r="MNN237" s="173"/>
      <c r="MNO237" s="173"/>
      <c r="MNP237" s="173"/>
      <c r="MNQ237" s="173"/>
      <c r="MNR237" s="173"/>
      <c r="MNS237" s="173"/>
      <c r="MNT237" s="173"/>
      <c r="MNU237" s="173"/>
      <c r="MNV237" s="173"/>
      <c r="MNW237" s="173"/>
      <c r="MNX237" s="173"/>
      <c r="MNY237" s="173"/>
      <c r="MNZ237" s="173"/>
      <c r="MOA237" s="173"/>
      <c r="MOB237" s="173"/>
      <c r="MOC237" s="173"/>
      <c r="MOD237" s="173"/>
      <c r="MOE237" s="173"/>
      <c r="MOF237" s="173"/>
      <c r="MOG237" s="173"/>
      <c r="MOH237" s="173"/>
      <c r="MOI237" s="173"/>
      <c r="MOJ237" s="173"/>
      <c r="MOK237" s="173"/>
      <c r="MOL237" s="173"/>
      <c r="MOM237" s="173"/>
      <c r="MON237" s="173"/>
      <c r="MOO237" s="173"/>
      <c r="MOP237" s="173"/>
      <c r="MOQ237" s="173"/>
      <c r="MOR237" s="173"/>
      <c r="MOS237" s="173"/>
      <c r="MOT237" s="173"/>
      <c r="MOU237" s="173"/>
      <c r="MOV237" s="173"/>
      <c r="MOW237" s="173"/>
      <c r="MOX237" s="173"/>
      <c r="MOY237" s="173"/>
      <c r="MOZ237" s="173"/>
      <c r="MPA237" s="173"/>
      <c r="MPB237" s="173"/>
      <c r="MPC237" s="173"/>
      <c r="MPD237" s="173"/>
      <c r="MPE237" s="173"/>
      <c r="MPF237" s="173"/>
      <c r="MPG237" s="173"/>
      <c r="MPH237" s="173"/>
      <c r="MPI237" s="173"/>
      <c r="MPJ237" s="173"/>
      <c r="MPK237" s="173"/>
      <c r="MPL237" s="173"/>
      <c r="MPM237" s="173"/>
      <c r="MPN237" s="173"/>
      <c r="MPO237" s="173"/>
      <c r="MPP237" s="173"/>
      <c r="MPQ237" s="173"/>
      <c r="MPR237" s="173"/>
      <c r="MPS237" s="173"/>
      <c r="MPT237" s="173"/>
      <c r="MPU237" s="173"/>
      <c r="MPV237" s="173"/>
      <c r="MPW237" s="173"/>
      <c r="MPX237" s="173"/>
      <c r="MPY237" s="173"/>
      <c r="MPZ237" s="173"/>
      <c r="MQA237" s="173"/>
      <c r="MQB237" s="173"/>
      <c r="MQC237" s="173"/>
      <c r="MQD237" s="173"/>
      <c r="MQE237" s="173"/>
      <c r="MQF237" s="173"/>
      <c r="MQG237" s="173"/>
      <c r="MQH237" s="173"/>
      <c r="MQI237" s="173"/>
      <c r="MQJ237" s="173"/>
      <c r="MQK237" s="173"/>
      <c r="MQL237" s="173"/>
      <c r="MQM237" s="173"/>
      <c r="MQN237" s="173"/>
      <c r="MQO237" s="173"/>
      <c r="MQP237" s="173"/>
      <c r="MQQ237" s="173"/>
      <c r="MQR237" s="173"/>
      <c r="MQS237" s="173"/>
      <c r="MQT237" s="173"/>
      <c r="MQU237" s="173"/>
      <c r="MQV237" s="173"/>
      <c r="MQW237" s="173"/>
      <c r="MQX237" s="173"/>
      <c r="MQY237" s="173"/>
      <c r="MQZ237" s="173"/>
      <c r="MRA237" s="173"/>
      <c r="MRB237" s="173"/>
      <c r="MRC237" s="173"/>
      <c r="MRD237" s="173"/>
      <c r="MRE237" s="173"/>
      <c r="MRF237" s="173"/>
      <c r="MRG237" s="173"/>
      <c r="MRH237" s="173"/>
      <c r="MRI237" s="173"/>
      <c r="MRJ237" s="173"/>
      <c r="MRK237" s="173"/>
      <c r="MRL237" s="173"/>
      <c r="MRM237" s="173"/>
      <c r="MRN237" s="173"/>
      <c r="MRO237" s="173"/>
      <c r="MRP237" s="173"/>
      <c r="MRQ237" s="173"/>
      <c r="MRR237" s="173"/>
      <c r="MRS237" s="173"/>
      <c r="MRT237" s="173"/>
      <c r="MRU237" s="173"/>
      <c r="MRV237" s="173"/>
      <c r="MRW237" s="173"/>
      <c r="MRX237" s="173"/>
      <c r="MRY237" s="173"/>
      <c r="MRZ237" s="173"/>
      <c r="MSA237" s="173"/>
      <c r="MSB237" s="173"/>
      <c r="MSC237" s="173"/>
      <c r="MSD237" s="173"/>
      <c r="MSE237" s="173"/>
      <c r="MSF237" s="173"/>
      <c r="MSG237" s="173"/>
      <c r="MSH237" s="173"/>
      <c r="MSI237" s="173"/>
      <c r="MSJ237" s="173"/>
      <c r="MSK237" s="173"/>
      <c r="MSL237" s="173"/>
      <c r="MSM237" s="173"/>
      <c r="MSN237" s="173"/>
      <c r="MSO237" s="173"/>
      <c r="MSP237" s="173"/>
      <c r="MSQ237" s="173"/>
      <c r="MSR237" s="173"/>
      <c r="MSS237" s="173"/>
      <c r="MST237" s="173"/>
      <c r="MSU237" s="173"/>
      <c r="MSV237" s="173"/>
      <c r="MSW237" s="173"/>
      <c r="MSX237" s="173"/>
      <c r="MSY237" s="173"/>
      <c r="MSZ237" s="173"/>
      <c r="MTA237" s="173"/>
      <c r="MTB237" s="173"/>
      <c r="MTC237" s="173"/>
      <c r="MTD237" s="173"/>
      <c r="MTE237" s="173"/>
      <c r="MTF237" s="173"/>
      <c r="MTG237" s="173"/>
      <c r="MTH237" s="173"/>
      <c r="MTI237" s="173"/>
      <c r="MTJ237" s="173"/>
      <c r="MTK237" s="173"/>
      <c r="MTL237" s="173"/>
      <c r="MTM237" s="173"/>
      <c r="MTN237" s="173"/>
      <c r="MTO237" s="173"/>
      <c r="MTP237" s="173"/>
      <c r="MTQ237" s="173"/>
      <c r="MTR237" s="173"/>
      <c r="MTS237" s="173"/>
      <c r="MTT237" s="173"/>
      <c r="MTU237" s="173"/>
      <c r="MTV237" s="173"/>
      <c r="MTW237" s="173"/>
      <c r="MTX237" s="173"/>
      <c r="MTY237" s="173"/>
      <c r="MTZ237" s="173"/>
      <c r="MUA237" s="173"/>
      <c r="MUB237" s="173"/>
      <c r="MUC237" s="173"/>
      <c r="MUD237" s="173"/>
      <c r="MUE237" s="173"/>
      <c r="MUF237" s="173"/>
      <c r="MUG237" s="173"/>
      <c r="MUH237" s="173"/>
      <c r="MUI237" s="173"/>
      <c r="MUJ237" s="173"/>
      <c r="MUK237" s="173"/>
      <c r="MUL237" s="173"/>
      <c r="MUM237" s="173"/>
      <c r="MUN237" s="173"/>
      <c r="MUO237" s="173"/>
      <c r="MUP237" s="173"/>
      <c r="MUQ237" s="173"/>
      <c r="MUR237" s="173"/>
      <c r="MUS237" s="173"/>
      <c r="MUT237" s="173"/>
      <c r="MUU237" s="173"/>
      <c r="MUV237" s="173"/>
      <c r="MUW237" s="173"/>
      <c r="MUX237" s="173"/>
      <c r="MUY237" s="173"/>
      <c r="MUZ237" s="173"/>
      <c r="MVA237" s="173"/>
      <c r="MVB237" s="173"/>
      <c r="MVC237" s="173"/>
      <c r="MVD237" s="173"/>
      <c r="MVE237" s="173"/>
      <c r="MVF237" s="173"/>
      <c r="MVG237" s="173"/>
      <c r="MVH237" s="173"/>
      <c r="MVI237" s="173"/>
      <c r="MVJ237" s="173"/>
      <c r="MVK237" s="173"/>
      <c r="MVL237" s="173"/>
      <c r="MVM237" s="173"/>
      <c r="MVN237" s="173"/>
      <c r="MVO237" s="173"/>
      <c r="MVP237" s="173"/>
      <c r="MVQ237" s="173"/>
      <c r="MVR237" s="173"/>
      <c r="MVS237" s="173"/>
      <c r="MVT237" s="173"/>
      <c r="MVU237" s="173"/>
      <c r="MVV237" s="173"/>
      <c r="MVW237" s="173"/>
      <c r="MVX237" s="173"/>
      <c r="MVY237" s="173"/>
      <c r="MVZ237" s="173"/>
      <c r="MWA237" s="173"/>
      <c r="MWB237" s="173"/>
      <c r="MWC237" s="173"/>
      <c r="MWD237" s="173"/>
      <c r="MWE237" s="173"/>
      <c r="MWF237" s="173"/>
      <c r="MWG237" s="173"/>
      <c r="MWH237" s="173"/>
      <c r="MWI237" s="173"/>
      <c r="MWJ237" s="173"/>
      <c r="MWK237" s="173"/>
      <c r="MWL237" s="173"/>
      <c r="MWM237" s="173"/>
      <c r="MWN237" s="173"/>
      <c r="MWO237" s="173"/>
      <c r="MWP237" s="173"/>
      <c r="MWQ237" s="173"/>
      <c r="MWR237" s="173"/>
      <c r="MWS237" s="173"/>
      <c r="MWT237" s="173"/>
      <c r="MWU237" s="173"/>
      <c r="MWV237" s="173"/>
      <c r="MWW237" s="173"/>
      <c r="MWX237" s="173"/>
      <c r="MWY237" s="173"/>
      <c r="MWZ237" s="173"/>
      <c r="MXA237" s="173"/>
      <c r="MXB237" s="173"/>
      <c r="MXC237" s="173"/>
      <c r="MXD237" s="173"/>
      <c r="MXE237" s="173"/>
      <c r="MXF237" s="173"/>
      <c r="MXG237" s="173"/>
      <c r="MXH237" s="173"/>
      <c r="MXI237" s="173"/>
      <c r="MXJ237" s="173"/>
      <c r="MXK237" s="173"/>
      <c r="MXL237" s="173"/>
      <c r="MXM237" s="173"/>
      <c r="MXN237" s="173"/>
      <c r="MXO237" s="173"/>
      <c r="MXP237" s="173"/>
      <c r="MXQ237" s="173"/>
      <c r="MXR237" s="173"/>
      <c r="MXS237" s="173"/>
      <c r="MXT237" s="173"/>
      <c r="MXU237" s="173"/>
      <c r="MXV237" s="173"/>
      <c r="MXW237" s="173"/>
      <c r="MXX237" s="173"/>
      <c r="MXY237" s="173"/>
      <c r="MXZ237" s="173"/>
      <c r="MYA237" s="173"/>
      <c r="MYB237" s="173"/>
      <c r="MYC237" s="173"/>
      <c r="MYD237" s="173"/>
      <c r="MYE237" s="173"/>
      <c r="MYF237" s="173"/>
      <c r="MYG237" s="173"/>
      <c r="MYH237" s="173"/>
      <c r="MYI237" s="173"/>
      <c r="MYJ237" s="173"/>
      <c r="MYK237" s="173"/>
      <c r="MYL237" s="173"/>
      <c r="MYM237" s="173"/>
      <c r="MYN237" s="173"/>
      <c r="MYO237" s="173"/>
      <c r="MYP237" s="173"/>
      <c r="MYQ237" s="173"/>
      <c r="MYR237" s="173"/>
      <c r="MYS237" s="173"/>
      <c r="MYT237" s="173"/>
      <c r="MYU237" s="173"/>
      <c r="MYV237" s="173"/>
      <c r="MYW237" s="173"/>
      <c r="MYX237" s="173"/>
      <c r="MYY237" s="173"/>
      <c r="MYZ237" s="173"/>
      <c r="MZA237" s="173"/>
      <c r="MZB237" s="173"/>
      <c r="MZC237" s="173"/>
      <c r="MZD237" s="173"/>
      <c r="MZE237" s="173"/>
      <c r="MZF237" s="173"/>
      <c r="MZG237" s="173"/>
      <c r="MZH237" s="173"/>
      <c r="MZI237" s="173"/>
      <c r="MZJ237" s="173"/>
      <c r="MZK237" s="173"/>
      <c r="MZL237" s="173"/>
      <c r="MZM237" s="173"/>
      <c r="MZN237" s="173"/>
      <c r="MZO237" s="173"/>
      <c r="MZP237" s="173"/>
      <c r="MZQ237" s="173"/>
      <c r="MZR237" s="173"/>
      <c r="MZS237" s="173"/>
      <c r="MZT237" s="173"/>
      <c r="MZU237" s="173"/>
      <c r="MZV237" s="173"/>
      <c r="MZW237" s="173"/>
      <c r="MZX237" s="173"/>
      <c r="MZY237" s="173"/>
      <c r="MZZ237" s="173"/>
      <c r="NAA237" s="173"/>
      <c r="NAB237" s="173"/>
      <c r="NAC237" s="173"/>
      <c r="NAD237" s="173"/>
      <c r="NAE237" s="173"/>
      <c r="NAF237" s="173"/>
      <c r="NAG237" s="173"/>
      <c r="NAH237" s="173"/>
      <c r="NAI237" s="173"/>
      <c r="NAJ237" s="173"/>
      <c r="NAK237" s="173"/>
      <c r="NAL237" s="173"/>
      <c r="NAM237" s="173"/>
      <c r="NAN237" s="173"/>
      <c r="NAO237" s="173"/>
      <c r="NAP237" s="173"/>
      <c r="NAQ237" s="173"/>
      <c r="NAR237" s="173"/>
      <c r="NAS237" s="173"/>
      <c r="NAT237" s="173"/>
      <c r="NAU237" s="173"/>
      <c r="NAV237" s="173"/>
      <c r="NAW237" s="173"/>
      <c r="NAX237" s="173"/>
      <c r="NAY237" s="173"/>
      <c r="NAZ237" s="173"/>
      <c r="NBA237" s="173"/>
      <c r="NBB237" s="173"/>
      <c r="NBC237" s="173"/>
      <c r="NBD237" s="173"/>
      <c r="NBE237" s="173"/>
      <c r="NBF237" s="173"/>
      <c r="NBG237" s="173"/>
      <c r="NBH237" s="173"/>
      <c r="NBI237" s="173"/>
      <c r="NBJ237" s="173"/>
      <c r="NBK237" s="173"/>
      <c r="NBL237" s="173"/>
      <c r="NBM237" s="173"/>
      <c r="NBN237" s="173"/>
      <c r="NBO237" s="173"/>
      <c r="NBP237" s="173"/>
      <c r="NBQ237" s="173"/>
      <c r="NBR237" s="173"/>
      <c r="NBS237" s="173"/>
      <c r="NBT237" s="173"/>
      <c r="NBU237" s="173"/>
      <c r="NBV237" s="173"/>
      <c r="NBW237" s="173"/>
      <c r="NBX237" s="173"/>
      <c r="NBY237" s="173"/>
      <c r="NBZ237" s="173"/>
      <c r="NCA237" s="173"/>
      <c r="NCB237" s="173"/>
      <c r="NCC237" s="173"/>
      <c r="NCD237" s="173"/>
      <c r="NCE237" s="173"/>
      <c r="NCF237" s="173"/>
      <c r="NCG237" s="173"/>
      <c r="NCH237" s="173"/>
      <c r="NCI237" s="173"/>
      <c r="NCJ237" s="173"/>
      <c r="NCK237" s="173"/>
      <c r="NCL237" s="173"/>
      <c r="NCM237" s="173"/>
      <c r="NCN237" s="173"/>
      <c r="NCO237" s="173"/>
      <c r="NCP237" s="173"/>
      <c r="NCQ237" s="173"/>
      <c r="NCR237" s="173"/>
      <c r="NCS237" s="173"/>
      <c r="NCT237" s="173"/>
      <c r="NCU237" s="173"/>
      <c r="NCV237" s="173"/>
      <c r="NCW237" s="173"/>
      <c r="NCX237" s="173"/>
      <c r="NCY237" s="173"/>
      <c r="NCZ237" s="173"/>
      <c r="NDA237" s="173"/>
      <c r="NDB237" s="173"/>
      <c r="NDC237" s="173"/>
      <c r="NDD237" s="173"/>
      <c r="NDE237" s="173"/>
      <c r="NDF237" s="173"/>
      <c r="NDG237" s="173"/>
      <c r="NDH237" s="173"/>
      <c r="NDI237" s="173"/>
      <c r="NDJ237" s="173"/>
      <c r="NDK237" s="173"/>
      <c r="NDL237" s="173"/>
      <c r="NDM237" s="173"/>
      <c r="NDN237" s="173"/>
      <c r="NDO237" s="173"/>
      <c r="NDP237" s="173"/>
      <c r="NDQ237" s="173"/>
      <c r="NDR237" s="173"/>
      <c r="NDS237" s="173"/>
      <c r="NDT237" s="173"/>
      <c r="NDU237" s="173"/>
      <c r="NDV237" s="173"/>
      <c r="NDW237" s="173"/>
      <c r="NDX237" s="173"/>
      <c r="NDY237" s="173"/>
      <c r="NDZ237" s="173"/>
      <c r="NEA237" s="173"/>
      <c r="NEB237" s="173"/>
      <c r="NEC237" s="173"/>
      <c r="NED237" s="173"/>
      <c r="NEE237" s="173"/>
      <c r="NEF237" s="173"/>
      <c r="NEG237" s="173"/>
      <c r="NEH237" s="173"/>
      <c r="NEI237" s="173"/>
      <c r="NEJ237" s="173"/>
      <c r="NEK237" s="173"/>
      <c r="NEL237" s="173"/>
      <c r="NEM237" s="173"/>
      <c r="NEN237" s="173"/>
      <c r="NEO237" s="173"/>
      <c r="NEP237" s="173"/>
      <c r="NEQ237" s="173"/>
      <c r="NER237" s="173"/>
      <c r="NES237" s="173"/>
      <c r="NET237" s="173"/>
      <c r="NEU237" s="173"/>
      <c r="NEV237" s="173"/>
      <c r="NEW237" s="173"/>
      <c r="NEX237" s="173"/>
      <c r="NEY237" s="173"/>
      <c r="NEZ237" s="173"/>
      <c r="NFA237" s="173"/>
      <c r="NFB237" s="173"/>
      <c r="NFC237" s="173"/>
      <c r="NFD237" s="173"/>
      <c r="NFE237" s="173"/>
      <c r="NFF237" s="173"/>
      <c r="NFG237" s="173"/>
      <c r="NFH237" s="173"/>
      <c r="NFI237" s="173"/>
      <c r="NFJ237" s="173"/>
      <c r="NFK237" s="173"/>
      <c r="NFL237" s="173"/>
      <c r="NFM237" s="173"/>
      <c r="NFN237" s="173"/>
      <c r="NFO237" s="173"/>
      <c r="NFP237" s="173"/>
      <c r="NFQ237" s="173"/>
      <c r="NFR237" s="173"/>
      <c r="NFS237" s="173"/>
      <c r="NFT237" s="173"/>
      <c r="NFU237" s="173"/>
      <c r="NFV237" s="173"/>
      <c r="NFW237" s="173"/>
      <c r="NFX237" s="173"/>
      <c r="NFY237" s="173"/>
      <c r="NFZ237" s="173"/>
      <c r="NGA237" s="173"/>
      <c r="NGB237" s="173"/>
      <c r="NGC237" s="173"/>
      <c r="NGD237" s="173"/>
      <c r="NGE237" s="173"/>
      <c r="NGF237" s="173"/>
      <c r="NGG237" s="173"/>
      <c r="NGH237" s="173"/>
      <c r="NGI237" s="173"/>
      <c r="NGJ237" s="173"/>
      <c r="NGK237" s="173"/>
      <c r="NGL237" s="173"/>
      <c r="NGM237" s="173"/>
      <c r="NGN237" s="173"/>
      <c r="NGO237" s="173"/>
      <c r="NGP237" s="173"/>
      <c r="NGQ237" s="173"/>
      <c r="NGR237" s="173"/>
      <c r="NGS237" s="173"/>
      <c r="NGT237" s="173"/>
      <c r="NGU237" s="173"/>
      <c r="NGV237" s="173"/>
      <c r="NGW237" s="173"/>
      <c r="NGX237" s="173"/>
      <c r="NGY237" s="173"/>
      <c r="NGZ237" s="173"/>
      <c r="NHA237" s="173"/>
      <c r="NHB237" s="173"/>
      <c r="NHC237" s="173"/>
      <c r="NHD237" s="173"/>
      <c r="NHE237" s="173"/>
      <c r="NHF237" s="173"/>
      <c r="NHG237" s="173"/>
      <c r="NHH237" s="173"/>
      <c r="NHI237" s="173"/>
      <c r="NHJ237" s="173"/>
      <c r="NHK237" s="173"/>
      <c r="NHL237" s="173"/>
      <c r="NHM237" s="173"/>
      <c r="NHN237" s="173"/>
      <c r="NHO237" s="173"/>
      <c r="NHP237" s="173"/>
      <c r="NHQ237" s="173"/>
      <c r="NHR237" s="173"/>
      <c r="NHS237" s="173"/>
      <c r="NHT237" s="173"/>
      <c r="NHU237" s="173"/>
      <c r="NHV237" s="173"/>
      <c r="NHW237" s="173"/>
      <c r="NHX237" s="173"/>
      <c r="NHY237" s="173"/>
      <c r="NHZ237" s="173"/>
      <c r="NIA237" s="173"/>
      <c r="NIB237" s="173"/>
      <c r="NIC237" s="173"/>
      <c r="NID237" s="173"/>
      <c r="NIE237" s="173"/>
      <c r="NIF237" s="173"/>
      <c r="NIG237" s="173"/>
      <c r="NIH237" s="173"/>
      <c r="NII237" s="173"/>
      <c r="NIJ237" s="173"/>
      <c r="NIK237" s="173"/>
      <c r="NIL237" s="173"/>
      <c r="NIM237" s="173"/>
      <c r="NIN237" s="173"/>
      <c r="NIO237" s="173"/>
      <c r="NIP237" s="173"/>
      <c r="NIQ237" s="173"/>
      <c r="NIR237" s="173"/>
      <c r="NIS237" s="173"/>
      <c r="NIT237" s="173"/>
      <c r="NIU237" s="173"/>
      <c r="NIV237" s="173"/>
      <c r="NIW237" s="173"/>
      <c r="NIX237" s="173"/>
      <c r="NIY237" s="173"/>
      <c r="NIZ237" s="173"/>
      <c r="NJA237" s="173"/>
      <c r="NJB237" s="173"/>
      <c r="NJC237" s="173"/>
      <c r="NJD237" s="173"/>
      <c r="NJE237" s="173"/>
      <c r="NJF237" s="173"/>
      <c r="NJG237" s="173"/>
      <c r="NJH237" s="173"/>
      <c r="NJI237" s="173"/>
      <c r="NJJ237" s="173"/>
      <c r="NJK237" s="173"/>
      <c r="NJL237" s="173"/>
      <c r="NJM237" s="173"/>
      <c r="NJN237" s="173"/>
      <c r="NJO237" s="173"/>
      <c r="NJP237" s="173"/>
      <c r="NJQ237" s="173"/>
      <c r="NJR237" s="173"/>
      <c r="NJS237" s="173"/>
      <c r="NJT237" s="173"/>
      <c r="NJU237" s="173"/>
      <c r="NJV237" s="173"/>
      <c r="NJW237" s="173"/>
      <c r="NJX237" s="173"/>
      <c r="NJY237" s="173"/>
      <c r="NJZ237" s="173"/>
      <c r="NKA237" s="173"/>
      <c r="NKB237" s="173"/>
      <c r="NKC237" s="173"/>
      <c r="NKD237" s="173"/>
      <c r="NKE237" s="173"/>
      <c r="NKF237" s="173"/>
      <c r="NKG237" s="173"/>
      <c r="NKH237" s="173"/>
      <c r="NKI237" s="173"/>
      <c r="NKJ237" s="173"/>
      <c r="NKK237" s="173"/>
      <c r="NKL237" s="173"/>
      <c r="NKM237" s="173"/>
      <c r="NKN237" s="173"/>
      <c r="NKO237" s="173"/>
      <c r="NKP237" s="173"/>
      <c r="NKQ237" s="173"/>
      <c r="NKR237" s="173"/>
      <c r="NKS237" s="173"/>
      <c r="NKT237" s="173"/>
      <c r="NKU237" s="173"/>
      <c r="NKV237" s="173"/>
      <c r="NKW237" s="173"/>
      <c r="NKX237" s="173"/>
      <c r="NKY237" s="173"/>
      <c r="NKZ237" s="173"/>
      <c r="NLA237" s="173"/>
      <c r="NLB237" s="173"/>
      <c r="NLC237" s="173"/>
      <c r="NLD237" s="173"/>
      <c r="NLE237" s="173"/>
      <c r="NLF237" s="173"/>
      <c r="NLG237" s="173"/>
      <c r="NLH237" s="173"/>
      <c r="NLI237" s="173"/>
      <c r="NLJ237" s="173"/>
      <c r="NLK237" s="173"/>
      <c r="NLL237" s="173"/>
      <c r="NLM237" s="173"/>
      <c r="NLN237" s="173"/>
      <c r="NLO237" s="173"/>
      <c r="NLP237" s="173"/>
      <c r="NLQ237" s="173"/>
      <c r="NLR237" s="173"/>
      <c r="NLS237" s="173"/>
      <c r="NLT237" s="173"/>
      <c r="NLU237" s="173"/>
      <c r="NLV237" s="173"/>
      <c r="NLW237" s="173"/>
      <c r="NLX237" s="173"/>
      <c r="NLY237" s="173"/>
      <c r="NLZ237" s="173"/>
      <c r="NMA237" s="173"/>
      <c r="NMB237" s="173"/>
      <c r="NMC237" s="173"/>
      <c r="NMD237" s="173"/>
      <c r="NME237" s="173"/>
      <c r="NMF237" s="173"/>
      <c r="NMG237" s="173"/>
      <c r="NMH237" s="173"/>
      <c r="NMI237" s="173"/>
      <c r="NMJ237" s="173"/>
      <c r="NMK237" s="173"/>
      <c r="NML237" s="173"/>
      <c r="NMM237" s="173"/>
      <c r="NMN237" s="173"/>
      <c r="NMO237" s="173"/>
      <c r="NMP237" s="173"/>
      <c r="NMQ237" s="173"/>
      <c r="NMR237" s="173"/>
      <c r="NMS237" s="173"/>
      <c r="NMT237" s="173"/>
      <c r="NMU237" s="173"/>
      <c r="NMV237" s="173"/>
      <c r="NMW237" s="173"/>
      <c r="NMX237" s="173"/>
      <c r="NMY237" s="173"/>
      <c r="NMZ237" s="173"/>
      <c r="NNA237" s="173"/>
      <c r="NNB237" s="173"/>
      <c r="NNC237" s="173"/>
      <c r="NND237" s="173"/>
      <c r="NNE237" s="173"/>
      <c r="NNF237" s="173"/>
      <c r="NNG237" s="173"/>
      <c r="NNH237" s="173"/>
      <c r="NNI237" s="173"/>
      <c r="NNJ237" s="173"/>
      <c r="NNK237" s="173"/>
      <c r="NNL237" s="173"/>
      <c r="NNM237" s="173"/>
      <c r="NNN237" s="173"/>
      <c r="NNO237" s="173"/>
      <c r="NNP237" s="173"/>
      <c r="NNQ237" s="173"/>
      <c r="NNR237" s="173"/>
      <c r="NNS237" s="173"/>
      <c r="NNT237" s="173"/>
      <c r="NNU237" s="173"/>
      <c r="NNV237" s="173"/>
      <c r="NNW237" s="173"/>
      <c r="NNX237" s="173"/>
      <c r="NNY237" s="173"/>
      <c r="NNZ237" s="173"/>
      <c r="NOA237" s="173"/>
      <c r="NOB237" s="173"/>
      <c r="NOC237" s="173"/>
      <c r="NOD237" s="173"/>
      <c r="NOE237" s="173"/>
      <c r="NOF237" s="173"/>
      <c r="NOG237" s="173"/>
      <c r="NOH237" s="173"/>
      <c r="NOI237" s="173"/>
      <c r="NOJ237" s="173"/>
      <c r="NOK237" s="173"/>
      <c r="NOL237" s="173"/>
      <c r="NOM237" s="173"/>
      <c r="NON237" s="173"/>
      <c r="NOO237" s="173"/>
      <c r="NOP237" s="173"/>
      <c r="NOQ237" s="173"/>
      <c r="NOR237" s="173"/>
      <c r="NOS237" s="173"/>
      <c r="NOT237" s="173"/>
      <c r="NOU237" s="173"/>
      <c r="NOV237" s="173"/>
      <c r="NOW237" s="173"/>
      <c r="NOX237" s="173"/>
      <c r="NOY237" s="173"/>
      <c r="NOZ237" s="173"/>
      <c r="NPA237" s="173"/>
      <c r="NPB237" s="173"/>
      <c r="NPC237" s="173"/>
      <c r="NPD237" s="173"/>
      <c r="NPE237" s="173"/>
      <c r="NPF237" s="173"/>
      <c r="NPG237" s="173"/>
      <c r="NPH237" s="173"/>
      <c r="NPI237" s="173"/>
      <c r="NPJ237" s="173"/>
      <c r="NPK237" s="173"/>
      <c r="NPL237" s="173"/>
      <c r="NPM237" s="173"/>
      <c r="NPN237" s="173"/>
      <c r="NPO237" s="173"/>
      <c r="NPP237" s="173"/>
      <c r="NPQ237" s="173"/>
      <c r="NPR237" s="173"/>
      <c r="NPS237" s="173"/>
      <c r="NPT237" s="173"/>
      <c r="NPU237" s="173"/>
      <c r="NPV237" s="173"/>
      <c r="NPW237" s="173"/>
      <c r="NPX237" s="173"/>
      <c r="NPY237" s="173"/>
      <c r="NPZ237" s="173"/>
      <c r="NQA237" s="173"/>
      <c r="NQB237" s="173"/>
      <c r="NQC237" s="173"/>
      <c r="NQD237" s="173"/>
      <c r="NQE237" s="173"/>
      <c r="NQF237" s="173"/>
      <c r="NQG237" s="173"/>
      <c r="NQH237" s="173"/>
      <c r="NQI237" s="173"/>
      <c r="NQJ237" s="173"/>
      <c r="NQK237" s="173"/>
      <c r="NQL237" s="173"/>
      <c r="NQM237" s="173"/>
      <c r="NQN237" s="173"/>
      <c r="NQO237" s="173"/>
      <c r="NQP237" s="173"/>
      <c r="NQQ237" s="173"/>
      <c r="NQR237" s="173"/>
      <c r="NQS237" s="173"/>
      <c r="NQT237" s="173"/>
      <c r="NQU237" s="173"/>
      <c r="NQV237" s="173"/>
      <c r="NQW237" s="173"/>
      <c r="NQX237" s="173"/>
      <c r="NQY237" s="173"/>
      <c r="NQZ237" s="173"/>
      <c r="NRA237" s="173"/>
      <c r="NRB237" s="173"/>
      <c r="NRC237" s="173"/>
      <c r="NRD237" s="173"/>
      <c r="NRE237" s="173"/>
      <c r="NRF237" s="173"/>
      <c r="NRG237" s="173"/>
      <c r="NRH237" s="173"/>
      <c r="NRI237" s="173"/>
      <c r="NRJ237" s="173"/>
      <c r="NRK237" s="173"/>
      <c r="NRL237" s="173"/>
      <c r="NRM237" s="173"/>
      <c r="NRN237" s="173"/>
      <c r="NRO237" s="173"/>
      <c r="NRP237" s="173"/>
      <c r="NRQ237" s="173"/>
      <c r="NRR237" s="173"/>
      <c r="NRS237" s="173"/>
      <c r="NRT237" s="173"/>
      <c r="NRU237" s="173"/>
      <c r="NRV237" s="173"/>
      <c r="NRW237" s="173"/>
      <c r="NRX237" s="173"/>
      <c r="NRY237" s="173"/>
      <c r="NRZ237" s="173"/>
      <c r="NSA237" s="173"/>
      <c r="NSB237" s="173"/>
      <c r="NSC237" s="173"/>
      <c r="NSD237" s="173"/>
      <c r="NSE237" s="173"/>
      <c r="NSF237" s="173"/>
      <c r="NSG237" s="173"/>
      <c r="NSH237" s="173"/>
      <c r="NSI237" s="173"/>
      <c r="NSJ237" s="173"/>
      <c r="NSK237" s="173"/>
      <c r="NSL237" s="173"/>
      <c r="NSM237" s="173"/>
      <c r="NSN237" s="173"/>
      <c r="NSO237" s="173"/>
      <c r="NSP237" s="173"/>
      <c r="NSQ237" s="173"/>
      <c r="NSR237" s="173"/>
      <c r="NSS237" s="173"/>
      <c r="NST237" s="173"/>
      <c r="NSU237" s="173"/>
      <c r="NSV237" s="173"/>
      <c r="NSW237" s="173"/>
      <c r="NSX237" s="173"/>
      <c r="NSY237" s="173"/>
      <c r="NSZ237" s="173"/>
      <c r="NTA237" s="173"/>
      <c r="NTB237" s="173"/>
      <c r="NTC237" s="173"/>
      <c r="NTD237" s="173"/>
      <c r="NTE237" s="173"/>
      <c r="NTF237" s="173"/>
      <c r="NTG237" s="173"/>
      <c r="NTH237" s="173"/>
      <c r="NTI237" s="173"/>
      <c r="NTJ237" s="173"/>
      <c r="NTK237" s="173"/>
      <c r="NTL237" s="173"/>
      <c r="NTM237" s="173"/>
      <c r="NTN237" s="173"/>
      <c r="NTO237" s="173"/>
      <c r="NTP237" s="173"/>
      <c r="NTQ237" s="173"/>
      <c r="NTR237" s="173"/>
      <c r="NTS237" s="173"/>
      <c r="NTT237" s="173"/>
      <c r="NTU237" s="173"/>
      <c r="NTV237" s="173"/>
      <c r="NTW237" s="173"/>
      <c r="NTX237" s="173"/>
      <c r="NTY237" s="173"/>
      <c r="NTZ237" s="173"/>
      <c r="NUA237" s="173"/>
      <c r="NUB237" s="173"/>
      <c r="NUC237" s="173"/>
      <c r="NUD237" s="173"/>
      <c r="NUE237" s="173"/>
      <c r="NUF237" s="173"/>
      <c r="NUG237" s="173"/>
      <c r="NUH237" s="173"/>
      <c r="NUI237" s="173"/>
      <c r="NUJ237" s="173"/>
      <c r="NUK237" s="173"/>
      <c r="NUL237" s="173"/>
      <c r="NUM237" s="173"/>
      <c r="NUN237" s="173"/>
      <c r="NUO237" s="173"/>
      <c r="NUP237" s="173"/>
      <c r="NUQ237" s="173"/>
      <c r="NUR237" s="173"/>
      <c r="NUS237" s="173"/>
      <c r="NUT237" s="173"/>
      <c r="NUU237" s="173"/>
      <c r="NUV237" s="173"/>
      <c r="NUW237" s="173"/>
      <c r="NUX237" s="173"/>
      <c r="NUY237" s="173"/>
      <c r="NUZ237" s="173"/>
      <c r="NVA237" s="173"/>
      <c r="NVB237" s="173"/>
      <c r="NVC237" s="173"/>
      <c r="NVD237" s="173"/>
      <c r="NVE237" s="173"/>
      <c r="NVF237" s="173"/>
      <c r="NVG237" s="173"/>
      <c r="NVH237" s="173"/>
      <c r="NVI237" s="173"/>
      <c r="NVJ237" s="173"/>
      <c r="NVK237" s="173"/>
      <c r="NVL237" s="173"/>
      <c r="NVM237" s="173"/>
      <c r="NVN237" s="173"/>
      <c r="NVO237" s="173"/>
      <c r="NVP237" s="173"/>
      <c r="NVQ237" s="173"/>
      <c r="NVR237" s="173"/>
      <c r="NVS237" s="173"/>
      <c r="NVT237" s="173"/>
      <c r="NVU237" s="173"/>
      <c r="NVV237" s="173"/>
      <c r="NVW237" s="173"/>
      <c r="NVX237" s="173"/>
      <c r="NVY237" s="173"/>
      <c r="NVZ237" s="173"/>
      <c r="NWA237" s="173"/>
      <c r="NWB237" s="173"/>
      <c r="NWC237" s="173"/>
      <c r="NWD237" s="173"/>
      <c r="NWE237" s="173"/>
      <c r="NWF237" s="173"/>
      <c r="NWG237" s="173"/>
      <c r="NWH237" s="173"/>
      <c r="NWI237" s="173"/>
      <c r="NWJ237" s="173"/>
      <c r="NWK237" s="173"/>
      <c r="NWL237" s="173"/>
      <c r="NWM237" s="173"/>
      <c r="NWN237" s="173"/>
      <c r="NWO237" s="173"/>
      <c r="NWP237" s="173"/>
      <c r="NWQ237" s="173"/>
      <c r="NWR237" s="173"/>
      <c r="NWS237" s="173"/>
      <c r="NWT237" s="173"/>
      <c r="NWU237" s="173"/>
      <c r="NWV237" s="173"/>
      <c r="NWW237" s="173"/>
      <c r="NWX237" s="173"/>
      <c r="NWY237" s="173"/>
      <c r="NWZ237" s="173"/>
      <c r="NXA237" s="173"/>
      <c r="NXB237" s="173"/>
      <c r="NXC237" s="173"/>
      <c r="NXD237" s="173"/>
      <c r="NXE237" s="173"/>
      <c r="NXF237" s="173"/>
      <c r="NXG237" s="173"/>
      <c r="NXH237" s="173"/>
      <c r="NXI237" s="173"/>
      <c r="NXJ237" s="173"/>
      <c r="NXK237" s="173"/>
      <c r="NXL237" s="173"/>
      <c r="NXM237" s="173"/>
      <c r="NXN237" s="173"/>
      <c r="NXO237" s="173"/>
      <c r="NXP237" s="173"/>
      <c r="NXQ237" s="173"/>
      <c r="NXR237" s="173"/>
      <c r="NXS237" s="173"/>
      <c r="NXT237" s="173"/>
      <c r="NXU237" s="173"/>
      <c r="NXV237" s="173"/>
      <c r="NXW237" s="173"/>
      <c r="NXX237" s="173"/>
      <c r="NXY237" s="173"/>
      <c r="NXZ237" s="173"/>
      <c r="NYA237" s="173"/>
      <c r="NYB237" s="173"/>
      <c r="NYC237" s="173"/>
      <c r="NYD237" s="173"/>
      <c r="NYE237" s="173"/>
      <c r="NYF237" s="173"/>
      <c r="NYG237" s="173"/>
      <c r="NYH237" s="173"/>
      <c r="NYI237" s="173"/>
      <c r="NYJ237" s="173"/>
      <c r="NYK237" s="173"/>
      <c r="NYL237" s="173"/>
      <c r="NYM237" s="173"/>
      <c r="NYN237" s="173"/>
      <c r="NYO237" s="173"/>
      <c r="NYP237" s="173"/>
      <c r="NYQ237" s="173"/>
      <c r="NYR237" s="173"/>
      <c r="NYS237" s="173"/>
      <c r="NYT237" s="173"/>
      <c r="NYU237" s="173"/>
      <c r="NYV237" s="173"/>
      <c r="NYW237" s="173"/>
      <c r="NYX237" s="173"/>
      <c r="NYY237" s="173"/>
      <c r="NYZ237" s="173"/>
      <c r="NZA237" s="173"/>
      <c r="NZB237" s="173"/>
      <c r="NZC237" s="173"/>
      <c r="NZD237" s="173"/>
      <c r="NZE237" s="173"/>
      <c r="NZF237" s="173"/>
      <c r="NZG237" s="173"/>
      <c r="NZH237" s="173"/>
      <c r="NZI237" s="173"/>
      <c r="NZJ237" s="173"/>
      <c r="NZK237" s="173"/>
      <c r="NZL237" s="173"/>
      <c r="NZM237" s="173"/>
      <c r="NZN237" s="173"/>
      <c r="NZO237" s="173"/>
      <c r="NZP237" s="173"/>
      <c r="NZQ237" s="173"/>
      <c r="NZR237" s="173"/>
      <c r="NZS237" s="173"/>
      <c r="NZT237" s="173"/>
      <c r="NZU237" s="173"/>
      <c r="NZV237" s="173"/>
      <c r="NZW237" s="173"/>
      <c r="NZX237" s="173"/>
      <c r="NZY237" s="173"/>
      <c r="NZZ237" s="173"/>
      <c r="OAA237" s="173"/>
      <c r="OAB237" s="173"/>
      <c r="OAC237" s="173"/>
      <c r="OAD237" s="173"/>
      <c r="OAE237" s="173"/>
      <c r="OAF237" s="173"/>
      <c r="OAG237" s="173"/>
      <c r="OAH237" s="173"/>
      <c r="OAI237" s="173"/>
      <c r="OAJ237" s="173"/>
      <c r="OAK237" s="173"/>
      <c r="OAL237" s="173"/>
      <c r="OAM237" s="173"/>
      <c r="OAN237" s="173"/>
      <c r="OAO237" s="173"/>
      <c r="OAP237" s="173"/>
      <c r="OAQ237" s="173"/>
      <c r="OAR237" s="173"/>
      <c r="OAS237" s="173"/>
      <c r="OAT237" s="173"/>
      <c r="OAU237" s="173"/>
      <c r="OAV237" s="173"/>
      <c r="OAW237" s="173"/>
      <c r="OAX237" s="173"/>
      <c r="OAY237" s="173"/>
      <c r="OAZ237" s="173"/>
      <c r="OBA237" s="173"/>
      <c r="OBB237" s="173"/>
      <c r="OBC237" s="173"/>
      <c r="OBD237" s="173"/>
      <c r="OBE237" s="173"/>
      <c r="OBF237" s="173"/>
      <c r="OBG237" s="173"/>
      <c r="OBH237" s="173"/>
      <c r="OBI237" s="173"/>
      <c r="OBJ237" s="173"/>
      <c r="OBK237" s="173"/>
      <c r="OBL237" s="173"/>
      <c r="OBM237" s="173"/>
      <c r="OBN237" s="173"/>
      <c r="OBO237" s="173"/>
      <c r="OBP237" s="173"/>
      <c r="OBQ237" s="173"/>
      <c r="OBR237" s="173"/>
      <c r="OBS237" s="173"/>
      <c r="OBT237" s="173"/>
      <c r="OBU237" s="173"/>
      <c r="OBV237" s="173"/>
      <c r="OBW237" s="173"/>
      <c r="OBX237" s="173"/>
      <c r="OBY237" s="173"/>
      <c r="OBZ237" s="173"/>
      <c r="OCA237" s="173"/>
      <c r="OCB237" s="173"/>
      <c r="OCC237" s="173"/>
      <c r="OCD237" s="173"/>
      <c r="OCE237" s="173"/>
      <c r="OCF237" s="173"/>
      <c r="OCG237" s="173"/>
      <c r="OCH237" s="173"/>
      <c r="OCI237" s="173"/>
      <c r="OCJ237" s="173"/>
      <c r="OCK237" s="173"/>
      <c r="OCL237" s="173"/>
      <c r="OCM237" s="173"/>
      <c r="OCN237" s="173"/>
      <c r="OCO237" s="173"/>
      <c r="OCP237" s="173"/>
      <c r="OCQ237" s="173"/>
      <c r="OCR237" s="173"/>
      <c r="OCS237" s="173"/>
      <c r="OCT237" s="173"/>
      <c r="OCU237" s="173"/>
      <c r="OCV237" s="173"/>
      <c r="OCW237" s="173"/>
      <c r="OCX237" s="173"/>
      <c r="OCY237" s="173"/>
      <c r="OCZ237" s="173"/>
      <c r="ODA237" s="173"/>
      <c r="ODB237" s="173"/>
      <c r="ODC237" s="173"/>
      <c r="ODD237" s="173"/>
      <c r="ODE237" s="173"/>
      <c r="ODF237" s="173"/>
      <c r="ODG237" s="173"/>
      <c r="ODH237" s="173"/>
      <c r="ODI237" s="173"/>
      <c r="ODJ237" s="173"/>
      <c r="ODK237" s="173"/>
      <c r="ODL237" s="173"/>
      <c r="ODM237" s="173"/>
      <c r="ODN237" s="173"/>
      <c r="ODO237" s="173"/>
      <c r="ODP237" s="173"/>
      <c r="ODQ237" s="173"/>
      <c r="ODR237" s="173"/>
      <c r="ODS237" s="173"/>
      <c r="ODT237" s="173"/>
      <c r="ODU237" s="173"/>
      <c r="ODV237" s="173"/>
      <c r="ODW237" s="173"/>
      <c r="ODX237" s="173"/>
      <c r="ODY237" s="173"/>
      <c r="ODZ237" s="173"/>
      <c r="OEA237" s="173"/>
      <c r="OEB237" s="173"/>
      <c r="OEC237" s="173"/>
      <c r="OED237" s="173"/>
      <c r="OEE237" s="173"/>
      <c r="OEF237" s="173"/>
      <c r="OEG237" s="173"/>
      <c r="OEH237" s="173"/>
      <c r="OEI237" s="173"/>
      <c r="OEJ237" s="173"/>
      <c r="OEK237" s="173"/>
      <c r="OEL237" s="173"/>
      <c r="OEM237" s="173"/>
      <c r="OEN237" s="173"/>
      <c r="OEO237" s="173"/>
      <c r="OEP237" s="173"/>
      <c r="OEQ237" s="173"/>
      <c r="OER237" s="173"/>
      <c r="OES237" s="173"/>
      <c r="OET237" s="173"/>
      <c r="OEU237" s="173"/>
      <c r="OEV237" s="173"/>
      <c r="OEW237" s="173"/>
      <c r="OEX237" s="173"/>
      <c r="OEY237" s="173"/>
      <c r="OEZ237" s="173"/>
      <c r="OFA237" s="173"/>
      <c r="OFB237" s="173"/>
      <c r="OFC237" s="173"/>
      <c r="OFD237" s="173"/>
      <c r="OFE237" s="173"/>
      <c r="OFF237" s="173"/>
      <c r="OFG237" s="173"/>
      <c r="OFH237" s="173"/>
      <c r="OFI237" s="173"/>
      <c r="OFJ237" s="173"/>
      <c r="OFK237" s="173"/>
      <c r="OFL237" s="173"/>
      <c r="OFM237" s="173"/>
      <c r="OFN237" s="173"/>
      <c r="OFO237" s="173"/>
      <c r="OFP237" s="173"/>
      <c r="OFQ237" s="173"/>
      <c r="OFR237" s="173"/>
      <c r="OFS237" s="173"/>
      <c r="OFT237" s="173"/>
      <c r="OFU237" s="173"/>
      <c r="OFV237" s="173"/>
      <c r="OFW237" s="173"/>
      <c r="OFX237" s="173"/>
      <c r="OFY237" s="173"/>
      <c r="OFZ237" s="173"/>
      <c r="OGA237" s="173"/>
      <c r="OGB237" s="173"/>
      <c r="OGC237" s="173"/>
      <c r="OGD237" s="173"/>
      <c r="OGE237" s="173"/>
      <c r="OGF237" s="173"/>
      <c r="OGG237" s="173"/>
      <c r="OGH237" s="173"/>
      <c r="OGI237" s="173"/>
      <c r="OGJ237" s="173"/>
      <c r="OGK237" s="173"/>
      <c r="OGL237" s="173"/>
      <c r="OGM237" s="173"/>
      <c r="OGN237" s="173"/>
      <c r="OGO237" s="173"/>
      <c r="OGP237" s="173"/>
      <c r="OGQ237" s="173"/>
      <c r="OGR237" s="173"/>
      <c r="OGS237" s="173"/>
      <c r="OGT237" s="173"/>
      <c r="OGU237" s="173"/>
      <c r="OGV237" s="173"/>
      <c r="OGW237" s="173"/>
      <c r="OGX237" s="173"/>
      <c r="OGY237" s="173"/>
      <c r="OGZ237" s="173"/>
      <c r="OHA237" s="173"/>
      <c r="OHB237" s="173"/>
      <c r="OHC237" s="173"/>
      <c r="OHD237" s="173"/>
      <c r="OHE237" s="173"/>
      <c r="OHF237" s="173"/>
      <c r="OHG237" s="173"/>
      <c r="OHH237" s="173"/>
      <c r="OHI237" s="173"/>
      <c r="OHJ237" s="173"/>
      <c r="OHK237" s="173"/>
      <c r="OHL237" s="173"/>
      <c r="OHM237" s="173"/>
      <c r="OHN237" s="173"/>
      <c r="OHO237" s="173"/>
      <c r="OHP237" s="173"/>
      <c r="OHQ237" s="173"/>
      <c r="OHR237" s="173"/>
      <c r="OHS237" s="173"/>
      <c r="OHT237" s="173"/>
      <c r="OHU237" s="173"/>
      <c r="OHV237" s="173"/>
      <c r="OHW237" s="173"/>
      <c r="OHX237" s="173"/>
      <c r="OHY237" s="173"/>
      <c r="OHZ237" s="173"/>
      <c r="OIA237" s="173"/>
      <c r="OIB237" s="173"/>
      <c r="OIC237" s="173"/>
      <c r="OID237" s="173"/>
      <c r="OIE237" s="173"/>
      <c r="OIF237" s="173"/>
      <c r="OIG237" s="173"/>
      <c r="OIH237" s="173"/>
      <c r="OII237" s="173"/>
      <c r="OIJ237" s="173"/>
      <c r="OIK237" s="173"/>
      <c r="OIL237" s="173"/>
      <c r="OIM237" s="173"/>
      <c r="OIN237" s="173"/>
      <c r="OIO237" s="173"/>
      <c r="OIP237" s="173"/>
      <c r="OIQ237" s="173"/>
      <c r="OIR237" s="173"/>
      <c r="OIS237" s="173"/>
      <c r="OIT237" s="173"/>
      <c r="OIU237" s="173"/>
      <c r="OIV237" s="173"/>
      <c r="OIW237" s="173"/>
      <c r="OIX237" s="173"/>
      <c r="OIY237" s="173"/>
      <c r="OIZ237" s="173"/>
      <c r="OJA237" s="173"/>
      <c r="OJB237" s="173"/>
      <c r="OJC237" s="173"/>
      <c r="OJD237" s="173"/>
      <c r="OJE237" s="173"/>
      <c r="OJF237" s="173"/>
      <c r="OJG237" s="173"/>
      <c r="OJH237" s="173"/>
      <c r="OJI237" s="173"/>
      <c r="OJJ237" s="173"/>
      <c r="OJK237" s="173"/>
      <c r="OJL237" s="173"/>
      <c r="OJM237" s="173"/>
      <c r="OJN237" s="173"/>
      <c r="OJO237" s="173"/>
      <c r="OJP237" s="173"/>
      <c r="OJQ237" s="173"/>
      <c r="OJR237" s="173"/>
      <c r="OJS237" s="173"/>
      <c r="OJT237" s="173"/>
      <c r="OJU237" s="173"/>
      <c r="OJV237" s="173"/>
      <c r="OJW237" s="173"/>
      <c r="OJX237" s="173"/>
      <c r="OJY237" s="173"/>
      <c r="OJZ237" s="173"/>
      <c r="OKA237" s="173"/>
      <c r="OKB237" s="173"/>
      <c r="OKC237" s="173"/>
      <c r="OKD237" s="173"/>
      <c r="OKE237" s="173"/>
      <c r="OKF237" s="173"/>
      <c r="OKG237" s="173"/>
      <c r="OKH237" s="173"/>
      <c r="OKI237" s="173"/>
      <c r="OKJ237" s="173"/>
      <c r="OKK237" s="173"/>
      <c r="OKL237" s="173"/>
      <c r="OKM237" s="173"/>
      <c r="OKN237" s="173"/>
      <c r="OKO237" s="173"/>
      <c r="OKP237" s="173"/>
      <c r="OKQ237" s="173"/>
      <c r="OKR237" s="173"/>
      <c r="OKS237" s="173"/>
      <c r="OKT237" s="173"/>
      <c r="OKU237" s="173"/>
      <c r="OKV237" s="173"/>
      <c r="OKW237" s="173"/>
      <c r="OKX237" s="173"/>
      <c r="OKY237" s="173"/>
      <c r="OKZ237" s="173"/>
      <c r="OLA237" s="173"/>
      <c r="OLB237" s="173"/>
      <c r="OLC237" s="173"/>
      <c r="OLD237" s="173"/>
      <c r="OLE237" s="173"/>
      <c r="OLF237" s="173"/>
      <c r="OLG237" s="173"/>
      <c r="OLH237" s="173"/>
      <c r="OLI237" s="173"/>
      <c r="OLJ237" s="173"/>
      <c r="OLK237" s="173"/>
      <c r="OLL237" s="173"/>
      <c r="OLM237" s="173"/>
      <c r="OLN237" s="173"/>
      <c r="OLO237" s="173"/>
      <c r="OLP237" s="173"/>
      <c r="OLQ237" s="173"/>
      <c r="OLR237" s="173"/>
      <c r="OLS237" s="173"/>
      <c r="OLT237" s="173"/>
      <c r="OLU237" s="173"/>
      <c r="OLV237" s="173"/>
      <c r="OLW237" s="173"/>
      <c r="OLX237" s="173"/>
      <c r="OLY237" s="173"/>
      <c r="OLZ237" s="173"/>
      <c r="OMA237" s="173"/>
      <c r="OMB237" s="173"/>
      <c r="OMC237" s="173"/>
      <c r="OMD237" s="173"/>
      <c r="OME237" s="173"/>
      <c r="OMF237" s="173"/>
      <c r="OMG237" s="173"/>
      <c r="OMH237" s="173"/>
      <c r="OMI237" s="173"/>
      <c r="OMJ237" s="173"/>
      <c r="OMK237" s="173"/>
      <c r="OML237" s="173"/>
      <c r="OMM237" s="173"/>
      <c r="OMN237" s="173"/>
      <c r="OMO237" s="173"/>
      <c r="OMP237" s="173"/>
      <c r="OMQ237" s="173"/>
      <c r="OMR237" s="173"/>
      <c r="OMS237" s="173"/>
      <c r="OMT237" s="173"/>
      <c r="OMU237" s="173"/>
      <c r="OMV237" s="173"/>
      <c r="OMW237" s="173"/>
      <c r="OMX237" s="173"/>
      <c r="OMY237" s="173"/>
      <c r="OMZ237" s="173"/>
      <c r="ONA237" s="173"/>
      <c r="ONB237" s="173"/>
      <c r="ONC237" s="173"/>
      <c r="OND237" s="173"/>
      <c r="ONE237" s="173"/>
      <c r="ONF237" s="173"/>
      <c r="ONG237" s="173"/>
      <c r="ONH237" s="173"/>
      <c r="ONI237" s="173"/>
      <c r="ONJ237" s="173"/>
      <c r="ONK237" s="173"/>
      <c r="ONL237" s="173"/>
      <c r="ONM237" s="173"/>
      <c r="ONN237" s="173"/>
      <c r="ONO237" s="173"/>
      <c r="ONP237" s="173"/>
      <c r="ONQ237" s="173"/>
      <c r="ONR237" s="173"/>
      <c r="ONS237" s="173"/>
      <c r="ONT237" s="173"/>
      <c r="ONU237" s="173"/>
      <c r="ONV237" s="173"/>
      <c r="ONW237" s="173"/>
      <c r="ONX237" s="173"/>
      <c r="ONY237" s="173"/>
      <c r="ONZ237" s="173"/>
      <c r="OOA237" s="173"/>
      <c r="OOB237" s="173"/>
      <c r="OOC237" s="173"/>
      <c r="OOD237" s="173"/>
      <c r="OOE237" s="173"/>
      <c r="OOF237" s="173"/>
      <c r="OOG237" s="173"/>
      <c r="OOH237" s="173"/>
      <c r="OOI237" s="173"/>
      <c r="OOJ237" s="173"/>
      <c r="OOK237" s="173"/>
      <c r="OOL237" s="173"/>
      <c r="OOM237" s="173"/>
      <c r="OON237" s="173"/>
      <c r="OOO237" s="173"/>
      <c r="OOP237" s="173"/>
      <c r="OOQ237" s="173"/>
      <c r="OOR237" s="173"/>
      <c r="OOS237" s="173"/>
      <c r="OOT237" s="173"/>
      <c r="OOU237" s="173"/>
      <c r="OOV237" s="173"/>
      <c r="OOW237" s="173"/>
      <c r="OOX237" s="173"/>
      <c r="OOY237" s="173"/>
      <c r="OOZ237" s="173"/>
      <c r="OPA237" s="173"/>
      <c r="OPB237" s="173"/>
      <c r="OPC237" s="173"/>
      <c r="OPD237" s="173"/>
      <c r="OPE237" s="173"/>
      <c r="OPF237" s="173"/>
      <c r="OPG237" s="173"/>
      <c r="OPH237" s="173"/>
      <c r="OPI237" s="173"/>
      <c r="OPJ237" s="173"/>
      <c r="OPK237" s="173"/>
      <c r="OPL237" s="173"/>
      <c r="OPM237" s="173"/>
      <c r="OPN237" s="173"/>
      <c r="OPO237" s="173"/>
      <c r="OPP237" s="173"/>
      <c r="OPQ237" s="173"/>
      <c r="OPR237" s="173"/>
      <c r="OPS237" s="173"/>
      <c r="OPT237" s="173"/>
      <c r="OPU237" s="173"/>
      <c r="OPV237" s="173"/>
      <c r="OPW237" s="173"/>
      <c r="OPX237" s="173"/>
      <c r="OPY237" s="173"/>
      <c r="OPZ237" s="173"/>
      <c r="OQA237" s="173"/>
      <c r="OQB237" s="173"/>
      <c r="OQC237" s="173"/>
      <c r="OQD237" s="173"/>
      <c r="OQE237" s="173"/>
      <c r="OQF237" s="173"/>
      <c r="OQG237" s="173"/>
      <c r="OQH237" s="173"/>
      <c r="OQI237" s="173"/>
      <c r="OQJ237" s="173"/>
      <c r="OQK237" s="173"/>
      <c r="OQL237" s="173"/>
      <c r="OQM237" s="173"/>
      <c r="OQN237" s="173"/>
      <c r="OQO237" s="173"/>
      <c r="OQP237" s="173"/>
      <c r="OQQ237" s="173"/>
      <c r="OQR237" s="173"/>
      <c r="OQS237" s="173"/>
      <c r="OQT237" s="173"/>
      <c r="OQU237" s="173"/>
      <c r="OQV237" s="173"/>
      <c r="OQW237" s="173"/>
      <c r="OQX237" s="173"/>
      <c r="OQY237" s="173"/>
      <c r="OQZ237" s="173"/>
      <c r="ORA237" s="173"/>
      <c r="ORB237" s="173"/>
      <c r="ORC237" s="173"/>
      <c r="ORD237" s="173"/>
      <c r="ORE237" s="173"/>
      <c r="ORF237" s="173"/>
      <c r="ORG237" s="173"/>
      <c r="ORH237" s="173"/>
      <c r="ORI237" s="173"/>
      <c r="ORJ237" s="173"/>
      <c r="ORK237" s="173"/>
      <c r="ORL237" s="173"/>
      <c r="ORM237" s="173"/>
      <c r="ORN237" s="173"/>
      <c r="ORO237" s="173"/>
      <c r="ORP237" s="173"/>
      <c r="ORQ237" s="173"/>
      <c r="ORR237" s="173"/>
      <c r="ORS237" s="173"/>
      <c r="ORT237" s="173"/>
      <c r="ORU237" s="173"/>
      <c r="ORV237" s="173"/>
      <c r="ORW237" s="173"/>
      <c r="ORX237" s="173"/>
      <c r="ORY237" s="173"/>
      <c r="ORZ237" s="173"/>
      <c r="OSA237" s="173"/>
      <c r="OSB237" s="173"/>
      <c r="OSC237" s="173"/>
      <c r="OSD237" s="173"/>
      <c r="OSE237" s="173"/>
      <c r="OSF237" s="173"/>
      <c r="OSG237" s="173"/>
      <c r="OSH237" s="173"/>
      <c r="OSI237" s="173"/>
      <c r="OSJ237" s="173"/>
      <c r="OSK237" s="173"/>
      <c r="OSL237" s="173"/>
      <c r="OSM237" s="173"/>
      <c r="OSN237" s="173"/>
      <c r="OSO237" s="173"/>
      <c r="OSP237" s="173"/>
      <c r="OSQ237" s="173"/>
      <c r="OSR237" s="173"/>
      <c r="OSS237" s="173"/>
      <c r="OST237" s="173"/>
      <c r="OSU237" s="173"/>
      <c r="OSV237" s="173"/>
      <c r="OSW237" s="173"/>
      <c r="OSX237" s="173"/>
      <c r="OSY237" s="173"/>
      <c r="OSZ237" s="173"/>
      <c r="OTA237" s="173"/>
      <c r="OTB237" s="173"/>
      <c r="OTC237" s="173"/>
      <c r="OTD237" s="173"/>
      <c r="OTE237" s="173"/>
      <c r="OTF237" s="173"/>
      <c r="OTG237" s="173"/>
      <c r="OTH237" s="173"/>
      <c r="OTI237" s="173"/>
      <c r="OTJ237" s="173"/>
      <c r="OTK237" s="173"/>
      <c r="OTL237" s="173"/>
      <c r="OTM237" s="173"/>
      <c r="OTN237" s="173"/>
      <c r="OTO237" s="173"/>
      <c r="OTP237" s="173"/>
      <c r="OTQ237" s="173"/>
      <c r="OTR237" s="173"/>
      <c r="OTS237" s="173"/>
      <c r="OTT237" s="173"/>
      <c r="OTU237" s="173"/>
      <c r="OTV237" s="173"/>
      <c r="OTW237" s="173"/>
      <c r="OTX237" s="173"/>
      <c r="OTY237" s="173"/>
      <c r="OTZ237" s="173"/>
      <c r="OUA237" s="173"/>
      <c r="OUB237" s="173"/>
      <c r="OUC237" s="173"/>
      <c r="OUD237" s="173"/>
      <c r="OUE237" s="173"/>
      <c r="OUF237" s="173"/>
      <c r="OUG237" s="173"/>
      <c r="OUH237" s="173"/>
      <c r="OUI237" s="173"/>
      <c r="OUJ237" s="173"/>
      <c r="OUK237" s="173"/>
      <c r="OUL237" s="173"/>
      <c r="OUM237" s="173"/>
      <c r="OUN237" s="173"/>
      <c r="OUO237" s="173"/>
      <c r="OUP237" s="173"/>
      <c r="OUQ237" s="173"/>
      <c r="OUR237" s="173"/>
      <c r="OUS237" s="173"/>
      <c r="OUT237" s="173"/>
      <c r="OUU237" s="173"/>
      <c r="OUV237" s="173"/>
      <c r="OUW237" s="173"/>
      <c r="OUX237" s="173"/>
      <c r="OUY237" s="173"/>
      <c r="OUZ237" s="173"/>
      <c r="OVA237" s="173"/>
      <c r="OVB237" s="173"/>
      <c r="OVC237" s="173"/>
      <c r="OVD237" s="173"/>
      <c r="OVE237" s="173"/>
      <c r="OVF237" s="173"/>
      <c r="OVG237" s="173"/>
      <c r="OVH237" s="173"/>
      <c r="OVI237" s="173"/>
      <c r="OVJ237" s="173"/>
      <c r="OVK237" s="173"/>
      <c r="OVL237" s="173"/>
      <c r="OVM237" s="173"/>
      <c r="OVN237" s="173"/>
      <c r="OVO237" s="173"/>
      <c r="OVP237" s="173"/>
      <c r="OVQ237" s="173"/>
      <c r="OVR237" s="173"/>
      <c r="OVS237" s="173"/>
      <c r="OVT237" s="173"/>
      <c r="OVU237" s="173"/>
      <c r="OVV237" s="173"/>
      <c r="OVW237" s="173"/>
      <c r="OVX237" s="173"/>
      <c r="OVY237" s="173"/>
      <c r="OVZ237" s="173"/>
      <c r="OWA237" s="173"/>
      <c r="OWB237" s="173"/>
      <c r="OWC237" s="173"/>
      <c r="OWD237" s="173"/>
      <c r="OWE237" s="173"/>
      <c r="OWF237" s="173"/>
      <c r="OWG237" s="173"/>
      <c r="OWH237" s="173"/>
      <c r="OWI237" s="173"/>
      <c r="OWJ237" s="173"/>
      <c r="OWK237" s="173"/>
      <c r="OWL237" s="173"/>
      <c r="OWM237" s="173"/>
      <c r="OWN237" s="173"/>
      <c r="OWO237" s="173"/>
      <c r="OWP237" s="173"/>
      <c r="OWQ237" s="173"/>
      <c r="OWR237" s="173"/>
      <c r="OWS237" s="173"/>
      <c r="OWT237" s="173"/>
      <c r="OWU237" s="173"/>
      <c r="OWV237" s="173"/>
      <c r="OWW237" s="173"/>
      <c r="OWX237" s="173"/>
      <c r="OWY237" s="173"/>
      <c r="OWZ237" s="173"/>
      <c r="OXA237" s="173"/>
      <c r="OXB237" s="173"/>
      <c r="OXC237" s="173"/>
      <c r="OXD237" s="173"/>
      <c r="OXE237" s="173"/>
      <c r="OXF237" s="173"/>
      <c r="OXG237" s="173"/>
      <c r="OXH237" s="173"/>
      <c r="OXI237" s="173"/>
      <c r="OXJ237" s="173"/>
      <c r="OXK237" s="173"/>
      <c r="OXL237" s="173"/>
      <c r="OXM237" s="173"/>
      <c r="OXN237" s="173"/>
      <c r="OXO237" s="173"/>
      <c r="OXP237" s="173"/>
      <c r="OXQ237" s="173"/>
      <c r="OXR237" s="173"/>
      <c r="OXS237" s="173"/>
      <c r="OXT237" s="173"/>
      <c r="OXU237" s="173"/>
      <c r="OXV237" s="173"/>
      <c r="OXW237" s="173"/>
      <c r="OXX237" s="173"/>
      <c r="OXY237" s="173"/>
      <c r="OXZ237" s="173"/>
      <c r="OYA237" s="173"/>
      <c r="OYB237" s="173"/>
      <c r="OYC237" s="173"/>
      <c r="OYD237" s="173"/>
      <c r="OYE237" s="173"/>
      <c r="OYF237" s="173"/>
      <c r="OYG237" s="173"/>
      <c r="OYH237" s="173"/>
      <c r="OYI237" s="173"/>
      <c r="OYJ237" s="173"/>
      <c r="OYK237" s="173"/>
      <c r="OYL237" s="173"/>
      <c r="OYM237" s="173"/>
      <c r="OYN237" s="173"/>
      <c r="OYO237" s="173"/>
      <c r="OYP237" s="173"/>
      <c r="OYQ237" s="173"/>
      <c r="OYR237" s="173"/>
      <c r="OYS237" s="173"/>
      <c r="OYT237" s="173"/>
      <c r="OYU237" s="173"/>
      <c r="OYV237" s="173"/>
      <c r="OYW237" s="173"/>
      <c r="OYX237" s="173"/>
      <c r="OYY237" s="173"/>
      <c r="OYZ237" s="173"/>
      <c r="OZA237" s="173"/>
      <c r="OZB237" s="173"/>
      <c r="OZC237" s="173"/>
      <c r="OZD237" s="173"/>
      <c r="OZE237" s="173"/>
      <c r="OZF237" s="173"/>
      <c r="OZG237" s="173"/>
      <c r="OZH237" s="173"/>
      <c r="OZI237" s="173"/>
      <c r="OZJ237" s="173"/>
      <c r="OZK237" s="173"/>
      <c r="OZL237" s="173"/>
      <c r="OZM237" s="173"/>
      <c r="OZN237" s="173"/>
      <c r="OZO237" s="173"/>
      <c r="OZP237" s="173"/>
      <c r="OZQ237" s="173"/>
      <c r="OZR237" s="173"/>
      <c r="OZS237" s="173"/>
      <c r="OZT237" s="173"/>
      <c r="OZU237" s="173"/>
      <c r="OZV237" s="173"/>
      <c r="OZW237" s="173"/>
      <c r="OZX237" s="173"/>
      <c r="OZY237" s="173"/>
      <c r="OZZ237" s="173"/>
      <c r="PAA237" s="173"/>
      <c r="PAB237" s="173"/>
      <c r="PAC237" s="173"/>
      <c r="PAD237" s="173"/>
      <c r="PAE237" s="173"/>
      <c r="PAF237" s="173"/>
      <c r="PAG237" s="173"/>
      <c r="PAH237" s="173"/>
      <c r="PAI237" s="173"/>
      <c r="PAJ237" s="173"/>
      <c r="PAK237" s="173"/>
      <c r="PAL237" s="173"/>
      <c r="PAM237" s="173"/>
      <c r="PAN237" s="173"/>
      <c r="PAO237" s="173"/>
      <c r="PAP237" s="173"/>
      <c r="PAQ237" s="173"/>
      <c r="PAR237" s="173"/>
      <c r="PAS237" s="173"/>
      <c r="PAT237" s="173"/>
      <c r="PAU237" s="173"/>
      <c r="PAV237" s="173"/>
      <c r="PAW237" s="173"/>
      <c r="PAX237" s="173"/>
      <c r="PAY237" s="173"/>
      <c r="PAZ237" s="173"/>
      <c r="PBA237" s="173"/>
      <c r="PBB237" s="173"/>
      <c r="PBC237" s="173"/>
      <c r="PBD237" s="173"/>
      <c r="PBE237" s="173"/>
      <c r="PBF237" s="173"/>
      <c r="PBG237" s="173"/>
      <c r="PBH237" s="173"/>
      <c r="PBI237" s="173"/>
      <c r="PBJ237" s="173"/>
      <c r="PBK237" s="173"/>
      <c r="PBL237" s="173"/>
      <c r="PBM237" s="173"/>
      <c r="PBN237" s="173"/>
      <c r="PBO237" s="173"/>
      <c r="PBP237" s="173"/>
      <c r="PBQ237" s="173"/>
      <c r="PBR237" s="173"/>
      <c r="PBS237" s="173"/>
      <c r="PBT237" s="173"/>
      <c r="PBU237" s="173"/>
      <c r="PBV237" s="173"/>
      <c r="PBW237" s="173"/>
      <c r="PBX237" s="173"/>
      <c r="PBY237" s="173"/>
      <c r="PBZ237" s="173"/>
      <c r="PCA237" s="173"/>
      <c r="PCB237" s="173"/>
      <c r="PCC237" s="173"/>
      <c r="PCD237" s="173"/>
      <c r="PCE237" s="173"/>
      <c r="PCF237" s="173"/>
      <c r="PCG237" s="173"/>
      <c r="PCH237" s="173"/>
      <c r="PCI237" s="173"/>
      <c r="PCJ237" s="173"/>
      <c r="PCK237" s="173"/>
      <c r="PCL237" s="173"/>
      <c r="PCM237" s="173"/>
      <c r="PCN237" s="173"/>
      <c r="PCO237" s="173"/>
      <c r="PCP237" s="173"/>
      <c r="PCQ237" s="173"/>
      <c r="PCR237" s="173"/>
      <c r="PCS237" s="173"/>
      <c r="PCT237" s="173"/>
      <c r="PCU237" s="173"/>
      <c r="PCV237" s="173"/>
      <c r="PCW237" s="173"/>
      <c r="PCX237" s="173"/>
      <c r="PCY237" s="173"/>
      <c r="PCZ237" s="173"/>
      <c r="PDA237" s="173"/>
      <c r="PDB237" s="173"/>
      <c r="PDC237" s="173"/>
      <c r="PDD237" s="173"/>
      <c r="PDE237" s="173"/>
      <c r="PDF237" s="173"/>
      <c r="PDG237" s="173"/>
      <c r="PDH237" s="173"/>
      <c r="PDI237" s="173"/>
      <c r="PDJ237" s="173"/>
      <c r="PDK237" s="173"/>
      <c r="PDL237" s="173"/>
      <c r="PDM237" s="173"/>
      <c r="PDN237" s="173"/>
      <c r="PDO237" s="173"/>
      <c r="PDP237" s="173"/>
      <c r="PDQ237" s="173"/>
      <c r="PDR237" s="173"/>
      <c r="PDS237" s="173"/>
      <c r="PDT237" s="173"/>
      <c r="PDU237" s="173"/>
      <c r="PDV237" s="173"/>
      <c r="PDW237" s="173"/>
      <c r="PDX237" s="173"/>
      <c r="PDY237" s="173"/>
      <c r="PDZ237" s="173"/>
      <c r="PEA237" s="173"/>
      <c r="PEB237" s="173"/>
      <c r="PEC237" s="173"/>
      <c r="PED237" s="173"/>
      <c r="PEE237" s="173"/>
      <c r="PEF237" s="173"/>
      <c r="PEG237" s="173"/>
      <c r="PEH237" s="173"/>
      <c r="PEI237" s="173"/>
      <c r="PEJ237" s="173"/>
      <c r="PEK237" s="173"/>
      <c r="PEL237" s="173"/>
      <c r="PEM237" s="173"/>
      <c r="PEN237" s="173"/>
      <c r="PEO237" s="173"/>
      <c r="PEP237" s="173"/>
      <c r="PEQ237" s="173"/>
      <c r="PER237" s="173"/>
      <c r="PES237" s="173"/>
      <c r="PET237" s="173"/>
      <c r="PEU237" s="173"/>
      <c r="PEV237" s="173"/>
      <c r="PEW237" s="173"/>
      <c r="PEX237" s="173"/>
      <c r="PEY237" s="173"/>
      <c r="PEZ237" s="173"/>
      <c r="PFA237" s="173"/>
      <c r="PFB237" s="173"/>
      <c r="PFC237" s="173"/>
      <c r="PFD237" s="173"/>
      <c r="PFE237" s="173"/>
      <c r="PFF237" s="173"/>
      <c r="PFG237" s="173"/>
      <c r="PFH237" s="173"/>
      <c r="PFI237" s="173"/>
      <c r="PFJ237" s="173"/>
      <c r="PFK237" s="173"/>
      <c r="PFL237" s="173"/>
      <c r="PFM237" s="173"/>
      <c r="PFN237" s="173"/>
      <c r="PFO237" s="173"/>
      <c r="PFP237" s="173"/>
      <c r="PFQ237" s="173"/>
      <c r="PFR237" s="173"/>
      <c r="PFS237" s="173"/>
      <c r="PFT237" s="173"/>
      <c r="PFU237" s="173"/>
      <c r="PFV237" s="173"/>
      <c r="PFW237" s="173"/>
      <c r="PFX237" s="173"/>
      <c r="PFY237" s="173"/>
      <c r="PFZ237" s="173"/>
      <c r="PGA237" s="173"/>
      <c r="PGB237" s="173"/>
      <c r="PGC237" s="173"/>
      <c r="PGD237" s="173"/>
      <c r="PGE237" s="173"/>
      <c r="PGF237" s="173"/>
      <c r="PGG237" s="173"/>
      <c r="PGH237" s="173"/>
      <c r="PGI237" s="173"/>
      <c r="PGJ237" s="173"/>
      <c r="PGK237" s="173"/>
      <c r="PGL237" s="173"/>
      <c r="PGM237" s="173"/>
      <c r="PGN237" s="173"/>
      <c r="PGO237" s="173"/>
      <c r="PGP237" s="173"/>
      <c r="PGQ237" s="173"/>
      <c r="PGR237" s="173"/>
      <c r="PGS237" s="173"/>
      <c r="PGT237" s="173"/>
      <c r="PGU237" s="173"/>
      <c r="PGV237" s="173"/>
      <c r="PGW237" s="173"/>
      <c r="PGX237" s="173"/>
      <c r="PGY237" s="173"/>
      <c r="PGZ237" s="173"/>
      <c r="PHA237" s="173"/>
      <c r="PHB237" s="173"/>
      <c r="PHC237" s="173"/>
      <c r="PHD237" s="173"/>
      <c r="PHE237" s="173"/>
      <c r="PHF237" s="173"/>
      <c r="PHG237" s="173"/>
      <c r="PHH237" s="173"/>
      <c r="PHI237" s="173"/>
      <c r="PHJ237" s="173"/>
      <c r="PHK237" s="173"/>
      <c r="PHL237" s="173"/>
      <c r="PHM237" s="173"/>
      <c r="PHN237" s="173"/>
      <c r="PHO237" s="173"/>
      <c r="PHP237" s="173"/>
      <c r="PHQ237" s="173"/>
      <c r="PHR237" s="173"/>
      <c r="PHS237" s="173"/>
      <c r="PHT237" s="173"/>
      <c r="PHU237" s="173"/>
      <c r="PHV237" s="173"/>
      <c r="PHW237" s="173"/>
      <c r="PHX237" s="173"/>
      <c r="PHY237" s="173"/>
      <c r="PHZ237" s="173"/>
      <c r="PIA237" s="173"/>
      <c r="PIB237" s="173"/>
      <c r="PIC237" s="173"/>
      <c r="PID237" s="173"/>
      <c r="PIE237" s="173"/>
      <c r="PIF237" s="173"/>
      <c r="PIG237" s="173"/>
      <c r="PIH237" s="173"/>
      <c r="PII237" s="173"/>
      <c r="PIJ237" s="173"/>
      <c r="PIK237" s="173"/>
      <c r="PIL237" s="173"/>
      <c r="PIM237" s="173"/>
      <c r="PIN237" s="173"/>
      <c r="PIO237" s="173"/>
      <c r="PIP237" s="173"/>
      <c r="PIQ237" s="173"/>
      <c r="PIR237" s="173"/>
      <c r="PIS237" s="173"/>
      <c r="PIT237" s="173"/>
      <c r="PIU237" s="173"/>
      <c r="PIV237" s="173"/>
      <c r="PIW237" s="173"/>
      <c r="PIX237" s="173"/>
      <c r="PIY237" s="173"/>
      <c r="PIZ237" s="173"/>
      <c r="PJA237" s="173"/>
      <c r="PJB237" s="173"/>
      <c r="PJC237" s="173"/>
      <c r="PJD237" s="173"/>
      <c r="PJE237" s="173"/>
      <c r="PJF237" s="173"/>
      <c r="PJG237" s="173"/>
      <c r="PJH237" s="173"/>
      <c r="PJI237" s="173"/>
      <c r="PJJ237" s="173"/>
      <c r="PJK237" s="173"/>
      <c r="PJL237" s="173"/>
      <c r="PJM237" s="173"/>
      <c r="PJN237" s="173"/>
      <c r="PJO237" s="173"/>
      <c r="PJP237" s="173"/>
      <c r="PJQ237" s="173"/>
      <c r="PJR237" s="173"/>
      <c r="PJS237" s="173"/>
      <c r="PJT237" s="173"/>
      <c r="PJU237" s="173"/>
      <c r="PJV237" s="173"/>
      <c r="PJW237" s="173"/>
      <c r="PJX237" s="173"/>
      <c r="PJY237" s="173"/>
      <c r="PJZ237" s="173"/>
      <c r="PKA237" s="173"/>
      <c r="PKB237" s="173"/>
      <c r="PKC237" s="173"/>
      <c r="PKD237" s="173"/>
      <c r="PKE237" s="173"/>
      <c r="PKF237" s="173"/>
      <c r="PKG237" s="173"/>
      <c r="PKH237" s="173"/>
      <c r="PKI237" s="173"/>
      <c r="PKJ237" s="173"/>
      <c r="PKK237" s="173"/>
      <c r="PKL237" s="173"/>
      <c r="PKM237" s="173"/>
      <c r="PKN237" s="173"/>
      <c r="PKO237" s="173"/>
      <c r="PKP237" s="173"/>
      <c r="PKQ237" s="173"/>
      <c r="PKR237" s="173"/>
      <c r="PKS237" s="173"/>
      <c r="PKT237" s="173"/>
      <c r="PKU237" s="173"/>
      <c r="PKV237" s="173"/>
      <c r="PKW237" s="173"/>
      <c r="PKX237" s="173"/>
      <c r="PKY237" s="173"/>
      <c r="PKZ237" s="173"/>
      <c r="PLA237" s="173"/>
      <c r="PLB237" s="173"/>
      <c r="PLC237" s="173"/>
      <c r="PLD237" s="173"/>
      <c r="PLE237" s="173"/>
      <c r="PLF237" s="173"/>
      <c r="PLG237" s="173"/>
      <c r="PLH237" s="173"/>
      <c r="PLI237" s="173"/>
      <c r="PLJ237" s="173"/>
      <c r="PLK237" s="173"/>
      <c r="PLL237" s="173"/>
      <c r="PLM237" s="173"/>
      <c r="PLN237" s="173"/>
      <c r="PLO237" s="173"/>
      <c r="PLP237" s="173"/>
      <c r="PLQ237" s="173"/>
      <c r="PLR237" s="173"/>
      <c r="PLS237" s="173"/>
      <c r="PLT237" s="173"/>
      <c r="PLU237" s="173"/>
      <c r="PLV237" s="173"/>
      <c r="PLW237" s="173"/>
      <c r="PLX237" s="173"/>
      <c r="PLY237" s="173"/>
      <c r="PLZ237" s="173"/>
      <c r="PMA237" s="173"/>
      <c r="PMB237" s="173"/>
      <c r="PMC237" s="173"/>
      <c r="PMD237" s="173"/>
      <c r="PME237" s="173"/>
      <c r="PMF237" s="173"/>
      <c r="PMG237" s="173"/>
      <c r="PMH237" s="173"/>
      <c r="PMI237" s="173"/>
      <c r="PMJ237" s="173"/>
      <c r="PMK237" s="173"/>
      <c r="PML237" s="173"/>
      <c r="PMM237" s="173"/>
      <c r="PMN237" s="173"/>
      <c r="PMO237" s="173"/>
      <c r="PMP237" s="173"/>
      <c r="PMQ237" s="173"/>
      <c r="PMR237" s="173"/>
      <c r="PMS237" s="173"/>
      <c r="PMT237" s="173"/>
      <c r="PMU237" s="173"/>
      <c r="PMV237" s="173"/>
      <c r="PMW237" s="173"/>
      <c r="PMX237" s="173"/>
      <c r="PMY237" s="173"/>
      <c r="PMZ237" s="173"/>
      <c r="PNA237" s="173"/>
      <c r="PNB237" s="173"/>
      <c r="PNC237" s="173"/>
      <c r="PND237" s="173"/>
      <c r="PNE237" s="173"/>
      <c r="PNF237" s="173"/>
      <c r="PNG237" s="173"/>
      <c r="PNH237" s="173"/>
      <c r="PNI237" s="173"/>
      <c r="PNJ237" s="173"/>
      <c r="PNK237" s="173"/>
      <c r="PNL237" s="173"/>
      <c r="PNM237" s="173"/>
      <c r="PNN237" s="173"/>
      <c r="PNO237" s="173"/>
      <c r="PNP237" s="173"/>
      <c r="PNQ237" s="173"/>
      <c r="PNR237" s="173"/>
      <c r="PNS237" s="173"/>
      <c r="PNT237" s="173"/>
      <c r="PNU237" s="173"/>
      <c r="PNV237" s="173"/>
      <c r="PNW237" s="173"/>
      <c r="PNX237" s="173"/>
      <c r="PNY237" s="173"/>
      <c r="PNZ237" s="173"/>
      <c r="POA237" s="173"/>
      <c r="POB237" s="173"/>
      <c r="POC237" s="173"/>
      <c r="POD237" s="173"/>
      <c r="POE237" s="173"/>
      <c r="POF237" s="173"/>
      <c r="POG237" s="173"/>
      <c r="POH237" s="173"/>
      <c r="POI237" s="173"/>
      <c r="POJ237" s="173"/>
      <c r="POK237" s="173"/>
      <c r="POL237" s="173"/>
      <c r="POM237" s="173"/>
      <c r="PON237" s="173"/>
      <c r="POO237" s="173"/>
      <c r="POP237" s="173"/>
      <c r="POQ237" s="173"/>
      <c r="POR237" s="173"/>
      <c r="POS237" s="173"/>
      <c r="POT237" s="173"/>
      <c r="POU237" s="173"/>
      <c r="POV237" s="173"/>
      <c r="POW237" s="173"/>
      <c r="POX237" s="173"/>
      <c r="POY237" s="173"/>
      <c r="POZ237" s="173"/>
      <c r="PPA237" s="173"/>
      <c r="PPB237" s="173"/>
      <c r="PPC237" s="173"/>
      <c r="PPD237" s="173"/>
      <c r="PPE237" s="173"/>
      <c r="PPF237" s="173"/>
      <c r="PPG237" s="173"/>
      <c r="PPH237" s="173"/>
      <c r="PPI237" s="173"/>
      <c r="PPJ237" s="173"/>
      <c r="PPK237" s="173"/>
      <c r="PPL237" s="173"/>
      <c r="PPM237" s="173"/>
      <c r="PPN237" s="173"/>
      <c r="PPO237" s="173"/>
      <c r="PPP237" s="173"/>
      <c r="PPQ237" s="173"/>
      <c r="PPR237" s="173"/>
      <c r="PPS237" s="173"/>
      <c r="PPT237" s="173"/>
      <c r="PPU237" s="173"/>
      <c r="PPV237" s="173"/>
      <c r="PPW237" s="173"/>
      <c r="PPX237" s="173"/>
      <c r="PPY237" s="173"/>
      <c r="PPZ237" s="173"/>
      <c r="PQA237" s="173"/>
      <c r="PQB237" s="173"/>
      <c r="PQC237" s="173"/>
      <c r="PQD237" s="173"/>
      <c r="PQE237" s="173"/>
      <c r="PQF237" s="173"/>
      <c r="PQG237" s="173"/>
      <c r="PQH237" s="173"/>
      <c r="PQI237" s="173"/>
      <c r="PQJ237" s="173"/>
      <c r="PQK237" s="173"/>
      <c r="PQL237" s="173"/>
      <c r="PQM237" s="173"/>
      <c r="PQN237" s="173"/>
      <c r="PQO237" s="173"/>
      <c r="PQP237" s="173"/>
      <c r="PQQ237" s="173"/>
      <c r="PQR237" s="173"/>
      <c r="PQS237" s="173"/>
      <c r="PQT237" s="173"/>
      <c r="PQU237" s="173"/>
      <c r="PQV237" s="173"/>
      <c r="PQW237" s="173"/>
      <c r="PQX237" s="173"/>
      <c r="PQY237" s="173"/>
      <c r="PQZ237" s="173"/>
      <c r="PRA237" s="173"/>
      <c r="PRB237" s="173"/>
      <c r="PRC237" s="173"/>
      <c r="PRD237" s="173"/>
      <c r="PRE237" s="173"/>
      <c r="PRF237" s="173"/>
      <c r="PRG237" s="173"/>
      <c r="PRH237" s="173"/>
      <c r="PRI237" s="173"/>
      <c r="PRJ237" s="173"/>
      <c r="PRK237" s="173"/>
      <c r="PRL237" s="173"/>
      <c r="PRM237" s="173"/>
      <c r="PRN237" s="173"/>
      <c r="PRO237" s="173"/>
      <c r="PRP237" s="173"/>
      <c r="PRQ237" s="173"/>
      <c r="PRR237" s="173"/>
      <c r="PRS237" s="173"/>
      <c r="PRT237" s="173"/>
      <c r="PRU237" s="173"/>
      <c r="PRV237" s="173"/>
      <c r="PRW237" s="173"/>
      <c r="PRX237" s="173"/>
      <c r="PRY237" s="173"/>
      <c r="PRZ237" s="173"/>
      <c r="PSA237" s="173"/>
      <c r="PSB237" s="173"/>
      <c r="PSC237" s="173"/>
      <c r="PSD237" s="173"/>
      <c r="PSE237" s="173"/>
      <c r="PSF237" s="173"/>
      <c r="PSG237" s="173"/>
      <c r="PSH237" s="173"/>
      <c r="PSI237" s="173"/>
      <c r="PSJ237" s="173"/>
      <c r="PSK237" s="173"/>
      <c r="PSL237" s="173"/>
      <c r="PSM237" s="173"/>
      <c r="PSN237" s="173"/>
      <c r="PSO237" s="173"/>
      <c r="PSP237" s="173"/>
      <c r="PSQ237" s="173"/>
      <c r="PSR237" s="173"/>
      <c r="PSS237" s="173"/>
      <c r="PST237" s="173"/>
      <c r="PSU237" s="173"/>
      <c r="PSV237" s="173"/>
      <c r="PSW237" s="173"/>
      <c r="PSX237" s="173"/>
      <c r="PSY237" s="173"/>
      <c r="PSZ237" s="173"/>
      <c r="PTA237" s="173"/>
      <c r="PTB237" s="173"/>
      <c r="PTC237" s="173"/>
      <c r="PTD237" s="173"/>
      <c r="PTE237" s="173"/>
      <c r="PTF237" s="173"/>
      <c r="PTG237" s="173"/>
      <c r="PTH237" s="173"/>
      <c r="PTI237" s="173"/>
      <c r="PTJ237" s="173"/>
      <c r="PTK237" s="173"/>
      <c r="PTL237" s="173"/>
      <c r="PTM237" s="173"/>
      <c r="PTN237" s="173"/>
      <c r="PTO237" s="173"/>
      <c r="PTP237" s="173"/>
      <c r="PTQ237" s="173"/>
      <c r="PTR237" s="173"/>
      <c r="PTS237" s="173"/>
      <c r="PTT237" s="173"/>
      <c r="PTU237" s="173"/>
      <c r="PTV237" s="173"/>
      <c r="PTW237" s="173"/>
      <c r="PTX237" s="173"/>
      <c r="PTY237" s="173"/>
      <c r="PTZ237" s="173"/>
      <c r="PUA237" s="173"/>
      <c r="PUB237" s="173"/>
      <c r="PUC237" s="173"/>
      <c r="PUD237" s="173"/>
      <c r="PUE237" s="173"/>
      <c r="PUF237" s="173"/>
      <c r="PUG237" s="173"/>
      <c r="PUH237" s="173"/>
      <c r="PUI237" s="173"/>
      <c r="PUJ237" s="173"/>
      <c r="PUK237" s="173"/>
      <c r="PUL237" s="173"/>
      <c r="PUM237" s="173"/>
      <c r="PUN237" s="173"/>
      <c r="PUO237" s="173"/>
      <c r="PUP237" s="173"/>
      <c r="PUQ237" s="173"/>
      <c r="PUR237" s="173"/>
      <c r="PUS237" s="173"/>
      <c r="PUT237" s="173"/>
      <c r="PUU237" s="173"/>
      <c r="PUV237" s="173"/>
      <c r="PUW237" s="173"/>
      <c r="PUX237" s="173"/>
      <c r="PUY237" s="173"/>
      <c r="PUZ237" s="173"/>
      <c r="PVA237" s="173"/>
      <c r="PVB237" s="173"/>
      <c r="PVC237" s="173"/>
      <c r="PVD237" s="173"/>
      <c r="PVE237" s="173"/>
      <c r="PVF237" s="173"/>
      <c r="PVG237" s="173"/>
      <c r="PVH237" s="173"/>
      <c r="PVI237" s="173"/>
      <c r="PVJ237" s="173"/>
      <c r="PVK237" s="173"/>
      <c r="PVL237" s="173"/>
      <c r="PVM237" s="173"/>
      <c r="PVN237" s="173"/>
      <c r="PVO237" s="173"/>
      <c r="PVP237" s="173"/>
      <c r="PVQ237" s="173"/>
      <c r="PVR237" s="173"/>
      <c r="PVS237" s="173"/>
      <c r="PVT237" s="173"/>
      <c r="PVU237" s="173"/>
      <c r="PVV237" s="173"/>
      <c r="PVW237" s="173"/>
      <c r="PVX237" s="173"/>
      <c r="PVY237" s="173"/>
      <c r="PVZ237" s="173"/>
      <c r="PWA237" s="173"/>
      <c r="PWB237" s="173"/>
      <c r="PWC237" s="173"/>
      <c r="PWD237" s="173"/>
      <c r="PWE237" s="173"/>
      <c r="PWF237" s="173"/>
      <c r="PWG237" s="173"/>
      <c r="PWH237" s="173"/>
      <c r="PWI237" s="173"/>
      <c r="PWJ237" s="173"/>
      <c r="PWK237" s="173"/>
      <c r="PWL237" s="173"/>
      <c r="PWM237" s="173"/>
      <c r="PWN237" s="173"/>
      <c r="PWO237" s="173"/>
      <c r="PWP237" s="173"/>
      <c r="PWQ237" s="173"/>
      <c r="PWR237" s="173"/>
      <c r="PWS237" s="173"/>
      <c r="PWT237" s="173"/>
      <c r="PWU237" s="173"/>
      <c r="PWV237" s="173"/>
      <c r="PWW237" s="173"/>
      <c r="PWX237" s="173"/>
      <c r="PWY237" s="173"/>
      <c r="PWZ237" s="173"/>
      <c r="PXA237" s="173"/>
      <c r="PXB237" s="173"/>
      <c r="PXC237" s="173"/>
      <c r="PXD237" s="173"/>
      <c r="PXE237" s="173"/>
      <c r="PXF237" s="173"/>
      <c r="PXG237" s="173"/>
      <c r="PXH237" s="173"/>
      <c r="PXI237" s="173"/>
      <c r="PXJ237" s="173"/>
      <c r="PXK237" s="173"/>
      <c r="PXL237" s="173"/>
      <c r="PXM237" s="173"/>
      <c r="PXN237" s="173"/>
      <c r="PXO237" s="173"/>
      <c r="PXP237" s="173"/>
      <c r="PXQ237" s="173"/>
      <c r="PXR237" s="173"/>
      <c r="PXS237" s="173"/>
      <c r="PXT237" s="173"/>
      <c r="PXU237" s="173"/>
      <c r="PXV237" s="173"/>
      <c r="PXW237" s="173"/>
      <c r="PXX237" s="173"/>
      <c r="PXY237" s="173"/>
      <c r="PXZ237" s="173"/>
      <c r="PYA237" s="173"/>
      <c r="PYB237" s="173"/>
      <c r="PYC237" s="173"/>
      <c r="PYD237" s="173"/>
      <c r="PYE237" s="173"/>
      <c r="PYF237" s="173"/>
      <c r="PYG237" s="173"/>
      <c r="PYH237" s="173"/>
      <c r="PYI237" s="173"/>
      <c r="PYJ237" s="173"/>
      <c r="PYK237" s="173"/>
      <c r="PYL237" s="173"/>
      <c r="PYM237" s="173"/>
      <c r="PYN237" s="173"/>
      <c r="PYO237" s="173"/>
      <c r="PYP237" s="173"/>
      <c r="PYQ237" s="173"/>
      <c r="PYR237" s="173"/>
      <c r="PYS237" s="173"/>
      <c r="PYT237" s="173"/>
      <c r="PYU237" s="173"/>
      <c r="PYV237" s="173"/>
      <c r="PYW237" s="173"/>
      <c r="PYX237" s="173"/>
      <c r="PYY237" s="173"/>
      <c r="PYZ237" s="173"/>
      <c r="PZA237" s="173"/>
      <c r="PZB237" s="173"/>
      <c r="PZC237" s="173"/>
      <c r="PZD237" s="173"/>
      <c r="PZE237" s="173"/>
      <c r="PZF237" s="173"/>
      <c r="PZG237" s="173"/>
      <c r="PZH237" s="173"/>
      <c r="PZI237" s="173"/>
      <c r="PZJ237" s="173"/>
      <c r="PZK237" s="173"/>
      <c r="PZL237" s="173"/>
      <c r="PZM237" s="173"/>
      <c r="PZN237" s="173"/>
      <c r="PZO237" s="173"/>
      <c r="PZP237" s="173"/>
      <c r="PZQ237" s="173"/>
      <c r="PZR237" s="173"/>
      <c r="PZS237" s="173"/>
      <c r="PZT237" s="173"/>
      <c r="PZU237" s="173"/>
      <c r="PZV237" s="173"/>
      <c r="PZW237" s="173"/>
      <c r="PZX237" s="173"/>
      <c r="PZY237" s="173"/>
      <c r="PZZ237" s="173"/>
      <c r="QAA237" s="173"/>
      <c r="QAB237" s="173"/>
      <c r="QAC237" s="173"/>
      <c r="QAD237" s="173"/>
      <c r="QAE237" s="173"/>
      <c r="QAF237" s="173"/>
      <c r="QAG237" s="173"/>
      <c r="QAH237" s="173"/>
      <c r="QAI237" s="173"/>
      <c r="QAJ237" s="173"/>
      <c r="QAK237" s="173"/>
      <c r="QAL237" s="173"/>
      <c r="QAM237" s="173"/>
      <c r="QAN237" s="173"/>
      <c r="QAO237" s="173"/>
      <c r="QAP237" s="173"/>
      <c r="QAQ237" s="173"/>
      <c r="QAR237" s="173"/>
      <c r="QAS237" s="173"/>
      <c r="QAT237" s="173"/>
      <c r="QAU237" s="173"/>
      <c r="QAV237" s="173"/>
      <c r="QAW237" s="173"/>
      <c r="QAX237" s="173"/>
      <c r="QAY237" s="173"/>
      <c r="QAZ237" s="173"/>
      <c r="QBA237" s="173"/>
      <c r="QBB237" s="173"/>
      <c r="QBC237" s="173"/>
      <c r="QBD237" s="173"/>
      <c r="QBE237" s="173"/>
      <c r="QBF237" s="173"/>
      <c r="QBG237" s="173"/>
      <c r="QBH237" s="173"/>
      <c r="QBI237" s="173"/>
      <c r="QBJ237" s="173"/>
      <c r="QBK237" s="173"/>
      <c r="QBL237" s="173"/>
      <c r="QBM237" s="173"/>
      <c r="QBN237" s="173"/>
      <c r="QBO237" s="173"/>
      <c r="QBP237" s="173"/>
      <c r="QBQ237" s="173"/>
      <c r="QBR237" s="173"/>
      <c r="QBS237" s="173"/>
      <c r="QBT237" s="173"/>
      <c r="QBU237" s="173"/>
      <c r="QBV237" s="173"/>
      <c r="QBW237" s="173"/>
      <c r="QBX237" s="173"/>
      <c r="QBY237" s="173"/>
      <c r="QBZ237" s="173"/>
      <c r="QCA237" s="173"/>
      <c r="QCB237" s="173"/>
      <c r="QCC237" s="173"/>
      <c r="QCD237" s="173"/>
      <c r="QCE237" s="173"/>
      <c r="QCF237" s="173"/>
      <c r="QCG237" s="173"/>
      <c r="QCH237" s="173"/>
      <c r="QCI237" s="173"/>
      <c r="QCJ237" s="173"/>
      <c r="QCK237" s="173"/>
      <c r="QCL237" s="173"/>
      <c r="QCM237" s="173"/>
      <c r="QCN237" s="173"/>
      <c r="QCO237" s="173"/>
      <c r="QCP237" s="173"/>
      <c r="QCQ237" s="173"/>
      <c r="QCR237" s="173"/>
      <c r="QCS237" s="173"/>
      <c r="QCT237" s="173"/>
      <c r="QCU237" s="173"/>
      <c r="QCV237" s="173"/>
      <c r="QCW237" s="173"/>
      <c r="QCX237" s="173"/>
      <c r="QCY237" s="173"/>
      <c r="QCZ237" s="173"/>
      <c r="QDA237" s="173"/>
      <c r="QDB237" s="173"/>
      <c r="QDC237" s="173"/>
      <c r="QDD237" s="173"/>
      <c r="QDE237" s="173"/>
      <c r="QDF237" s="173"/>
      <c r="QDG237" s="173"/>
      <c r="QDH237" s="173"/>
      <c r="QDI237" s="173"/>
      <c r="QDJ237" s="173"/>
      <c r="QDK237" s="173"/>
      <c r="QDL237" s="173"/>
      <c r="QDM237" s="173"/>
      <c r="QDN237" s="173"/>
      <c r="QDO237" s="173"/>
      <c r="QDP237" s="173"/>
      <c r="QDQ237" s="173"/>
      <c r="QDR237" s="173"/>
      <c r="QDS237" s="173"/>
      <c r="QDT237" s="173"/>
      <c r="QDU237" s="173"/>
      <c r="QDV237" s="173"/>
      <c r="QDW237" s="173"/>
      <c r="QDX237" s="173"/>
      <c r="QDY237" s="173"/>
      <c r="QDZ237" s="173"/>
      <c r="QEA237" s="173"/>
      <c r="QEB237" s="173"/>
      <c r="QEC237" s="173"/>
      <c r="QED237" s="173"/>
      <c r="QEE237" s="173"/>
      <c r="QEF237" s="173"/>
      <c r="QEG237" s="173"/>
      <c r="QEH237" s="173"/>
      <c r="QEI237" s="173"/>
      <c r="QEJ237" s="173"/>
      <c r="QEK237" s="173"/>
      <c r="QEL237" s="173"/>
      <c r="QEM237" s="173"/>
      <c r="QEN237" s="173"/>
      <c r="QEO237" s="173"/>
      <c r="QEP237" s="173"/>
      <c r="QEQ237" s="173"/>
      <c r="QER237" s="173"/>
      <c r="QES237" s="173"/>
      <c r="QET237" s="173"/>
      <c r="QEU237" s="173"/>
      <c r="QEV237" s="173"/>
      <c r="QEW237" s="173"/>
      <c r="QEX237" s="173"/>
      <c r="QEY237" s="173"/>
      <c r="QEZ237" s="173"/>
      <c r="QFA237" s="173"/>
      <c r="QFB237" s="173"/>
      <c r="QFC237" s="173"/>
      <c r="QFD237" s="173"/>
      <c r="QFE237" s="173"/>
      <c r="QFF237" s="173"/>
      <c r="QFG237" s="173"/>
      <c r="QFH237" s="173"/>
      <c r="QFI237" s="173"/>
      <c r="QFJ237" s="173"/>
      <c r="QFK237" s="173"/>
      <c r="QFL237" s="173"/>
      <c r="QFM237" s="173"/>
      <c r="QFN237" s="173"/>
      <c r="QFO237" s="173"/>
      <c r="QFP237" s="173"/>
      <c r="QFQ237" s="173"/>
      <c r="QFR237" s="173"/>
      <c r="QFS237" s="173"/>
      <c r="QFT237" s="173"/>
      <c r="QFU237" s="173"/>
      <c r="QFV237" s="173"/>
      <c r="QFW237" s="173"/>
      <c r="QFX237" s="173"/>
      <c r="QFY237" s="173"/>
      <c r="QFZ237" s="173"/>
      <c r="QGA237" s="173"/>
      <c r="QGB237" s="173"/>
      <c r="QGC237" s="173"/>
      <c r="QGD237" s="173"/>
      <c r="QGE237" s="173"/>
      <c r="QGF237" s="173"/>
      <c r="QGG237" s="173"/>
      <c r="QGH237" s="173"/>
      <c r="QGI237" s="173"/>
      <c r="QGJ237" s="173"/>
      <c r="QGK237" s="173"/>
      <c r="QGL237" s="173"/>
      <c r="QGM237" s="173"/>
      <c r="QGN237" s="173"/>
      <c r="QGO237" s="173"/>
      <c r="QGP237" s="173"/>
      <c r="QGQ237" s="173"/>
      <c r="QGR237" s="173"/>
      <c r="QGS237" s="173"/>
      <c r="QGT237" s="173"/>
      <c r="QGU237" s="173"/>
      <c r="QGV237" s="173"/>
      <c r="QGW237" s="173"/>
      <c r="QGX237" s="173"/>
      <c r="QGY237" s="173"/>
      <c r="QGZ237" s="173"/>
      <c r="QHA237" s="173"/>
      <c r="QHB237" s="173"/>
      <c r="QHC237" s="173"/>
      <c r="QHD237" s="173"/>
      <c r="QHE237" s="173"/>
      <c r="QHF237" s="173"/>
      <c r="QHG237" s="173"/>
      <c r="QHH237" s="173"/>
      <c r="QHI237" s="173"/>
      <c r="QHJ237" s="173"/>
      <c r="QHK237" s="173"/>
      <c r="QHL237" s="173"/>
      <c r="QHM237" s="173"/>
      <c r="QHN237" s="173"/>
      <c r="QHO237" s="173"/>
      <c r="QHP237" s="173"/>
      <c r="QHQ237" s="173"/>
      <c r="QHR237" s="173"/>
      <c r="QHS237" s="173"/>
      <c r="QHT237" s="173"/>
      <c r="QHU237" s="173"/>
      <c r="QHV237" s="173"/>
      <c r="QHW237" s="173"/>
      <c r="QHX237" s="173"/>
      <c r="QHY237" s="173"/>
      <c r="QHZ237" s="173"/>
      <c r="QIA237" s="173"/>
      <c r="QIB237" s="173"/>
      <c r="QIC237" s="173"/>
      <c r="QID237" s="173"/>
      <c r="QIE237" s="173"/>
      <c r="QIF237" s="173"/>
      <c r="QIG237" s="173"/>
      <c r="QIH237" s="173"/>
      <c r="QII237" s="173"/>
      <c r="QIJ237" s="173"/>
      <c r="QIK237" s="173"/>
      <c r="QIL237" s="173"/>
      <c r="QIM237" s="173"/>
      <c r="QIN237" s="173"/>
      <c r="QIO237" s="173"/>
      <c r="QIP237" s="173"/>
      <c r="QIQ237" s="173"/>
      <c r="QIR237" s="173"/>
      <c r="QIS237" s="173"/>
      <c r="QIT237" s="173"/>
      <c r="QIU237" s="173"/>
      <c r="QIV237" s="173"/>
      <c r="QIW237" s="173"/>
      <c r="QIX237" s="173"/>
      <c r="QIY237" s="173"/>
      <c r="QIZ237" s="173"/>
      <c r="QJA237" s="173"/>
      <c r="QJB237" s="173"/>
      <c r="QJC237" s="173"/>
      <c r="QJD237" s="173"/>
      <c r="QJE237" s="173"/>
      <c r="QJF237" s="173"/>
      <c r="QJG237" s="173"/>
      <c r="QJH237" s="173"/>
      <c r="QJI237" s="173"/>
      <c r="QJJ237" s="173"/>
      <c r="QJK237" s="173"/>
      <c r="QJL237" s="173"/>
      <c r="QJM237" s="173"/>
      <c r="QJN237" s="173"/>
      <c r="QJO237" s="173"/>
      <c r="QJP237" s="173"/>
      <c r="QJQ237" s="173"/>
      <c r="QJR237" s="173"/>
      <c r="QJS237" s="173"/>
      <c r="QJT237" s="173"/>
      <c r="QJU237" s="173"/>
      <c r="QJV237" s="173"/>
      <c r="QJW237" s="173"/>
      <c r="QJX237" s="173"/>
      <c r="QJY237" s="173"/>
      <c r="QJZ237" s="173"/>
      <c r="QKA237" s="173"/>
      <c r="QKB237" s="173"/>
      <c r="QKC237" s="173"/>
      <c r="QKD237" s="173"/>
      <c r="QKE237" s="173"/>
      <c r="QKF237" s="173"/>
      <c r="QKG237" s="173"/>
      <c r="QKH237" s="173"/>
      <c r="QKI237" s="173"/>
      <c r="QKJ237" s="173"/>
      <c r="QKK237" s="173"/>
      <c r="QKL237" s="173"/>
      <c r="QKM237" s="173"/>
      <c r="QKN237" s="173"/>
      <c r="QKO237" s="173"/>
      <c r="QKP237" s="173"/>
      <c r="QKQ237" s="173"/>
      <c r="QKR237" s="173"/>
      <c r="QKS237" s="173"/>
      <c r="QKT237" s="173"/>
      <c r="QKU237" s="173"/>
      <c r="QKV237" s="173"/>
      <c r="QKW237" s="173"/>
      <c r="QKX237" s="173"/>
      <c r="QKY237" s="173"/>
      <c r="QKZ237" s="173"/>
      <c r="QLA237" s="173"/>
      <c r="QLB237" s="173"/>
      <c r="QLC237" s="173"/>
      <c r="QLD237" s="173"/>
      <c r="QLE237" s="173"/>
      <c r="QLF237" s="173"/>
      <c r="QLG237" s="173"/>
      <c r="QLH237" s="173"/>
      <c r="QLI237" s="173"/>
      <c r="QLJ237" s="173"/>
      <c r="QLK237" s="173"/>
      <c r="QLL237" s="173"/>
      <c r="QLM237" s="173"/>
      <c r="QLN237" s="173"/>
      <c r="QLO237" s="173"/>
      <c r="QLP237" s="173"/>
      <c r="QLQ237" s="173"/>
      <c r="QLR237" s="173"/>
      <c r="QLS237" s="173"/>
      <c r="QLT237" s="173"/>
      <c r="QLU237" s="173"/>
      <c r="QLV237" s="173"/>
      <c r="QLW237" s="173"/>
      <c r="QLX237" s="173"/>
      <c r="QLY237" s="173"/>
      <c r="QLZ237" s="173"/>
      <c r="QMA237" s="173"/>
      <c r="QMB237" s="173"/>
      <c r="QMC237" s="173"/>
      <c r="QMD237" s="173"/>
      <c r="QME237" s="173"/>
      <c r="QMF237" s="173"/>
      <c r="QMG237" s="173"/>
      <c r="QMH237" s="173"/>
      <c r="QMI237" s="173"/>
      <c r="QMJ237" s="173"/>
      <c r="QMK237" s="173"/>
      <c r="QML237" s="173"/>
      <c r="QMM237" s="173"/>
      <c r="QMN237" s="173"/>
      <c r="QMO237" s="173"/>
      <c r="QMP237" s="173"/>
      <c r="QMQ237" s="173"/>
      <c r="QMR237" s="173"/>
      <c r="QMS237" s="173"/>
      <c r="QMT237" s="173"/>
      <c r="QMU237" s="173"/>
      <c r="QMV237" s="173"/>
      <c r="QMW237" s="173"/>
      <c r="QMX237" s="173"/>
      <c r="QMY237" s="173"/>
      <c r="QMZ237" s="173"/>
      <c r="QNA237" s="173"/>
      <c r="QNB237" s="173"/>
      <c r="QNC237" s="173"/>
      <c r="QND237" s="173"/>
      <c r="QNE237" s="173"/>
      <c r="QNF237" s="173"/>
      <c r="QNG237" s="173"/>
      <c r="QNH237" s="173"/>
      <c r="QNI237" s="173"/>
      <c r="QNJ237" s="173"/>
      <c r="QNK237" s="173"/>
      <c r="QNL237" s="173"/>
      <c r="QNM237" s="173"/>
      <c r="QNN237" s="173"/>
      <c r="QNO237" s="173"/>
      <c r="QNP237" s="173"/>
      <c r="QNQ237" s="173"/>
      <c r="QNR237" s="173"/>
      <c r="QNS237" s="173"/>
      <c r="QNT237" s="173"/>
      <c r="QNU237" s="173"/>
      <c r="QNV237" s="173"/>
      <c r="QNW237" s="173"/>
      <c r="QNX237" s="173"/>
      <c r="QNY237" s="173"/>
      <c r="QNZ237" s="173"/>
      <c r="QOA237" s="173"/>
      <c r="QOB237" s="173"/>
      <c r="QOC237" s="173"/>
      <c r="QOD237" s="173"/>
      <c r="QOE237" s="173"/>
      <c r="QOF237" s="173"/>
      <c r="QOG237" s="173"/>
      <c r="QOH237" s="173"/>
      <c r="QOI237" s="173"/>
      <c r="QOJ237" s="173"/>
      <c r="QOK237" s="173"/>
      <c r="QOL237" s="173"/>
      <c r="QOM237" s="173"/>
      <c r="QON237" s="173"/>
      <c r="QOO237" s="173"/>
      <c r="QOP237" s="173"/>
      <c r="QOQ237" s="173"/>
      <c r="QOR237" s="173"/>
      <c r="QOS237" s="173"/>
      <c r="QOT237" s="173"/>
      <c r="QOU237" s="173"/>
      <c r="QOV237" s="173"/>
      <c r="QOW237" s="173"/>
      <c r="QOX237" s="173"/>
      <c r="QOY237" s="173"/>
      <c r="QOZ237" s="173"/>
      <c r="QPA237" s="173"/>
      <c r="QPB237" s="173"/>
      <c r="QPC237" s="173"/>
      <c r="QPD237" s="173"/>
      <c r="QPE237" s="173"/>
      <c r="QPF237" s="173"/>
      <c r="QPG237" s="173"/>
      <c r="QPH237" s="173"/>
      <c r="QPI237" s="173"/>
      <c r="QPJ237" s="173"/>
      <c r="QPK237" s="173"/>
      <c r="QPL237" s="173"/>
      <c r="QPM237" s="173"/>
      <c r="QPN237" s="173"/>
      <c r="QPO237" s="173"/>
      <c r="QPP237" s="173"/>
      <c r="QPQ237" s="173"/>
      <c r="QPR237" s="173"/>
      <c r="QPS237" s="173"/>
      <c r="QPT237" s="173"/>
      <c r="QPU237" s="173"/>
      <c r="QPV237" s="173"/>
      <c r="QPW237" s="173"/>
      <c r="QPX237" s="173"/>
      <c r="QPY237" s="173"/>
      <c r="QPZ237" s="173"/>
      <c r="QQA237" s="173"/>
      <c r="QQB237" s="173"/>
      <c r="QQC237" s="173"/>
      <c r="QQD237" s="173"/>
      <c r="QQE237" s="173"/>
      <c r="QQF237" s="173"/>
      <c r="QQG237" s="173"/>
      <c r="QQH237" s="173"/>
      <c r="QQI237" s="173"/>
      <c r="QQJ237" s="173"/>
      <c r="QQK237" s="173"/>
      <c r="QQL237" s="173"/>
      <c r="QQM237" s="173"/>
      <c r="QQN237" s="173"/>
      <c r="QQO237" s="173"/>
      <c r="QQP237" s="173"/>
      <c r="QQQ237" s="173"/>
      <c r="QQR237" s="173"/>
      <c r="QQS237" s="173"/>
      <c r="QQT237" s="173"/>
      <c r="QQU237" s="173"/>
      <c r="QQV237" s="173"/>
      <c r="QQW237" s="173"/>
      <c r="QQX237" s="173"/>
      <c r="QQY237" s="173"/>
      <c r="QQZ237" s="173"/>
      <c r="QRA237" s="173"/>
      <c r="QRB237" s="173"/>
      <c r="QRC237" s="173"/>
      <c r="QRD237" s="173"/>
      <c r="QRE237" s="173"/>
      <c r="QRF237" s="173"/>
      <c r="QRG237" s="173"/>
      <c r="QRH237" s="173"/>
      <c r="QRI237" s="173"/>
      <c r="QRJ237" s="173"/>
      <c r="QRK237" s="173"/>
      <c r="QRL237" s="173"/>
      <c r="QRM237" s="173"/>
      <c r="QRN237" s="173"/>
      <c r="QRO237" s="173"/>
      <c r="QRP237" s="173"/>
      <c r="QRQ237" s="173"/>
      <c r="QRR237" s="173"/>
      <c r="QRS237" s="173"/>
      <c r="QRT237" s="173"/>
      <c r="QRU237" s="173"/>
      <c r="QRV237" s="173"/>
      <c r="QRW237" s="173"/>
      <c r="QRX237" s="173"/>
      <c r="QRY237" s="173"/>
      <c r="QRZ237" s="173"/>
      <c r="QSA237" s="173"/>
      <c r="QSB237" s="173"/>
      <c r="QSC237" s="173"/>
      <c r="QSD237" s="173"/>
      <c r="QSE237" s="173"/>
      <c r="QSF237" s="173"/>
      <c r="QSG237" s="173"/>
      <c r="QSH237" s="173"/>
      <c r="QSI237" s="173"/>
      <c r="QSJ237" s="173"/>
      <c r="QSK237" s="173"/>
      <c r="QSL237" s="173"/>
      <c r="QSM237" s="173"/>
      <c r="QSN237" s="173"/>
      <c r="QSO237" s="173"/>
      <c r="QSP237" s="173"/>
      <c r="QSQ237" s="173"/>
      <c r="QSR237" s="173"/>
      <c r="QSS237" s="173"/>
      <c r="QST237" s="173"/>
      <c r="QSU237" s="173"/>
      <c r="QSV237" s="173"/>
      <c r="QSW237" s="173"/>
      <c r="QSX237" s="173"/>
      <c r="QSY237" s="173"/>
      <c r="QSZ237" s="173"/>
      <c r="QTA237" s="173"/>
      <c r="QTB237" s="173"/>
      <c r="QTC237" s="173"/>
      <c r="QTD237" s="173"/>
      <c r="QTE237" s="173"/>
      <c r="QTF237" s="173"/>
      <c r="QTG237" s="173"/>
      <c r="QTH237" s="173"/>
      <c r="QTI237" s="173"/>
      <c r="QTJ237" s="173"/>
      <c r="QTK237" s="173"/>
      <c r="QTL237" s="173"/>
      <c r="QTM237" s="173"/>
      <c r="QTN237" s="173"/>
      <c r="QTO237" s="173"/>
      <c r="QTP237" s="173"/>
      <c r="QTQ237" s="173"/>
      <c r="QTR237" s="173"/>
      <c r="QTS237" s="173"/>
      <c r="QTT237" s="173"/>
      <c r="QTU237" s="173"/>
      <c r="QTV237" s="173"/>
      <c r="QTW237" s="173"/>
      <c r="QTX237" s="173"/>
      <c r="QTY237" s="173"/>
      <c r="QTZ237" s="173"/>
      <c r="QUA237" s="173"/>
      <c r="QUB237" s="173"/>
      <c r="QUC237" s="173"/>
      <c r="QUD237" s="173"/>
      <c r="QUE237" s="173"/>
      <c r="QUF237" s="173"/>
      <c r="QUG237" s="173"/>
      <c r="QUH237" s="173"/>
      <c r="QUI237" s="173"/>
      <c r="QUJ237" s="173"/>
      <c r="QUK237" s="173"/>
      <c r="QUL237" s="173"/>
      <c r="QUM237" s="173"/>
      <c r="QUN237" s="173"/>
      <c r="QUO237" s="173"/>
      <c r="QUP237" s="173"/>
      <c r="QUQ237" s="173"/>
      <c r="QUR237" s="173"/>
      <c r="QUS237" s="173"/>
      <c r="QUT237" s="173"/>
      <c r="QUU237" s="173"/>
      <c r="QUV237" s="173"/>
      <c r="QUW237" s="173"/>
      <c r="QUX237" s="173"/>
      <c r="QUY237" s="173"/>
      <c r="QUZ237" s="173"/>
      <c r="QVA237" s="173"/>
      <c r="QVB237" s="173"/>
      <c r="QVC237" s="173"/>
      <c r="QVD237" s="173"/>
      <c r="QVE237" s="173"/>
      <c r="QVF237" s="173"/>
      <c r="QVG237" s="173"/>
      <c r="QVH237" s="173"/>
      <c r="QVI237" s="173"/>
      <c r="QVJ237" s="173"/>
      <c r="QVK237" s="173"/>
      <c r="QVL237" s="173"/>
      <c r="QVM237" s="173"/>
      <c r="QVN237" s="173"/>
      <c r="QVO237" s="173"/>
      <c r="QVP237" s="173"/>
      <c r="QVQ237" s="173"/>
      <c r="QVR237" s="173"/>
      <c r="QVS237" s="173"/>
      <c r="QVT237" s="173"/>
      <c r="QVU237" s="173"/>
      <c r="QVV237" s="173"/>
      <c r="QVW237" s="173"/>
      <c r="QVX237" s="173"/>
      <c r="QVY237" s="173"/>
      <c r="QVZ237" s="173"/>
      <c r="QWA237" s="173"/>
      <c r="QWB237" s="173"/>
      <c r="QWC237" s="173"/>
      <c r="QWD237" s="173"/>
      <c r="QWE237" s="173"/>
      <c r="QWF237" s="173"/>
      <c r="QWG237" s="173"/>
      <c r="QWH237" s="173"/>
      <c r="QWI237" s="173"/>
      <c r="QWJ237" s="173"/>
      <c r="QWK237" s="173"/>
      <c r="QWL237" s="173"/>
      <c r="QWM237" s="173"/>
      <c r="QWN237" s="173"/>
      <c r="QWO237" s="173"/>
      <c r="QWP237" s="173"/>
      <c r="QWQ237" s="173"/>
      <c r="QWR237" s="173"/>
      <c r="QWS237" s="173"/>
      <c r="QWT237" s="173"/>
      <c r="QWU237" s="173"/>
      <c r="QWV237" s="173"/>
      <c r="QWW237" s="173"/>
      <c r="QWX237" s="173"/>
      <c r="QWY237" s="173"/>
      <c r="QWZ237" s="173"/>
      <c r="QXA237" s="173"/>
      <c r="QXB237" s="173"/>
      <c r="QXC237" s="173"/>
      <c r="QXD237" s="173"/>
      <c r="QXE237" s="173"/>
      <c r="QXF237" s="173"/>
      <c r="QXG237" s="173"/>
      <c r="QXH237" s="173"/>
      <c r="QXI237" s="173"/>
      <c r="QXJ237" s="173"/>
      <c r="QXK237" s="173"/>
      <c r="QXL237" s="173"/>
      <c r="QXM237" s="173"/>
      <c r="QXN237" s="173"/>
      <c r="QXO237" s="173"/>
      <c r="QXP237" s="173"/>
      <c r="QXQ237" s="173"/>
      <c r="QXR237" s="173"/>
      <c r="QXS237" s="173"/>
      <c r="QXT237" s="173"/>
      <c r="QXU237" s="173"/>
      <c r="QXV237" s="173"/>
      <c r="QXW237" s="173"/>
      <c r="QXX237" s="173"/>
      <c r="QXY237" s="173"/>
      <c r="QXZ237" s="173"/>
      <c r="QYA237" s="173"/>
      <c r="QYB237" s="173"/>
      <c r="QYC237" s="173"/>
      <c r="QYD237" s="173"/>
      <c r="QYE237" s="173"/>
      <c r="QYF237" s="173"/>
      <c r="QYG237" s="173"/>
      <c r="QYH237" s="173"/>
      <c r="QYI237" s="173"/>
      <c r="QYJ237" s="173"/>
      <c r="QYK237" s="173"/>
      <c r="QYL237" s="173"/>
      <c r="QYM237" s="173"/>
      <c r="QYN237" s="173"/>
      <c r="QYO237" s="173"/>
      <c r="QYP237" s="173"/>
      <c r="QYQ237" s="173"/>
      <c r="QYR237" s="173"/>
      <c r="QYS237" s="173"/>
      <c r="QYT237" s="173"/>
      <c r="QYU237" s="173"/>
      <c r="QYV237" s="173"/>
      <c r="QYW237" s="173"/>
      <c r="QYX237" s="173"/>
      <c r="QYY237" s="173"/>
      <c r="QYZ237" s="173"/>
      <c r="QZA237" s="173"/>
      <c r="QZB237" s="173"/>
      <c r="QZC237" s="173"/>
      <c r="QZD237" s="173"/>
      <c r="QZE237" s="173"/>
      <c r="QZF237" s="173"/>
      <c r="QZG237" s="173"/>
      <c r="QZH237" s="173"/>
      <c r="QZI237" s="173"/>
      <c r="QZJ237" s="173"/>
      <c r="QZK237" s="173"/>
      <c r="QZL237" s="173"/>
      <c r="QZM237" s="173"/>
      <c r="QZN237" s="173"/>
      <c r="QZO237" s="173"/>
      <c r="QZP237" s="173"/>
      <c r="QZQ237" s="173"/>
      <c r="QZR237" s="173"/>
      <c r="QZS237" s="173"/>
      <c r="QZT237" s="173"/>
      <c r="QZU237" s="173"/>
      <c r="QZV237" s="173"/>
      <c r="QZW237" s="173"/>
      <c r="QZX237" s="173"/>
      <c r="QZY237" s="173"/>
      <c r="QZZ237" s="173"/>
      <c r="RAA237" s="173"/>
      <c r="RAB237" s="173"/>
      <c r="RAC237" s="173"/>
      <c r="RAD237" s="173"/>
      <c r="RAE237" s="173"/>
      <c r="RAF237" s="173"/>
      <c r="RAG237" s="173"/>
      <c r="RAH237" s="173"/>
      <c r="RAI237" s="173"/>
      <c r="RAJ237" s="173"/>
      <c r="RAK237" s="173"/>
      <c r="RAL237" s="173"/>
      <c r="RAM237" s="173"/>
      <c r="RAN237" s="173"/>
      <c r="RAO237" s="173"/>
      <c r="RAP237" s="173"/>
      <c r="RAQ237" s="173"/>
      <c r="RAR237" s="173"/>
      <c r="RAS237" s="173"/>
      <c r="RAT237" s="173"/>
      <c r="RAU237" s="173"/>
      <c r="RAV237" s="173"/>
      <c r="RAW237" s="173"/>
      <c r="RAX237" s="173"/>
      <c r="RAY237" s="173"/>
      <c r="RAZ237" s="173"/>
      <c r="RBA237" s="173"/>
      <c r="RBB237" s="173"/>
      <c r="RBC237" s="173"/>
      <c r="RBD237" s="173"/>
      <c r="RBE237" s="173"/>
      <c r="RBF237" s="173"/>
      <c r="RBG237" s="173"/>
      <c r="RBH237" s="173"/>
      <c r="RBI237" s="173"/>
      <c r="RBJ237" s="173"/>
      <c r="RBK237" s="173"/>
      <c r="RBL237" s="173"/>
      <c r="RBM237" s="173"/>
      <c r="RBN237" s="173"/>
      <c r="RBO237" s="173"/>
      <c r="RBP237" s="173"/>
      <c r="RBQ237" s="173"/>
      <c r="RBR237" s="173"/>
      <c r="RBS237" s="173"/>
      <c r="RBT237" s="173"/>
      <c r="RBU237" s="173"/>
      <c r="RBV237" s="173"/>
      <c r="RBW237" s="173"/>
      <c r="RBX237" s="173"/>
      <c r="RBY237" s="173"/>
      <c r="RBZ237" s="173"/>
      <c r="RCA237" s="173"/>
      <c r="RCB237" s="173"/>
      <c r="RCC237" s="173"/>
      <c r="RCD237" s="173"/>
      <c r="RCE237" s="173"/>
      <c r="RCF237" s="173"/>
      <c r="RCG237" s="173"/>
      <c r="RCH237" s="173"/>
      <c r="RCI237" s="173"/>
      <c r="RCJ237" s="173"/>
      <c r="RCK237" s="173"/>
      <c r="RCL237" s="173"/>
      <c r="RCM237" s="173"/>
      <c r="RCN237" s="173"/>
      <c r="RCO237" s="173"/>
      <c r="RCP237" s="173"/>
      <c r="RCQ237" s="173"/>
      <c r="RCR237" s="173"/>
      <c r="RCS237" s="173"/>
      <c r="RCT237" s="173"/>
      <c r="RCU237" s="173"/>
      <c r="RCV237" s="173"/>
      <c r="RCW237" s="173"/>
      <c r="RCX237" s="173"/>
      <c r="RCY237" s="173"/>
      <c r="RCZ237" s="173"/>
      <c r="RDA237" s="173"/>
      <c r="RDB237" s="173"/>
      <c r="RDC237" s="173"/>
      <c r="RDD237" s="173"/>
      <c r="RDE237" s="173"/>
      <c r="RDF237" s="173"/>
      <c r="RDG237" s="173"/>
      <c r="RDH237" s="173"/>
      <c r="RDI237" s="173"/>
      <c r="RDJ237" s="173"/>
      <c r="RDK237" s="173"/>
      <c r="RDL237" s="173"/>
      <c r="RDM237" s="173"/>
      <c r="RDN237" s="173"/>
      <c r="RDO237" s="173"/>
      <c r="RDP237" s="173"/>
      <c r="RDQ237" s="173"/>
      <c r="RDR237" s="173"/>
      <c r="RDS237" s="173"/>
      <c r="RDT237" s="173"/>
      <c r="RDU237" s="173"/>
      <c r="RDV237" s="173"/>
      <c r="RDW237" s="173"/>
      <c r="RDX237" s="173"/>
      <c r="RDY237" s="173"/>
      <c r="RDZ237" s="173"/>
      <c r="REA237" s="173"/>
      <c r="REB237" s="173"/>
      <c r="REC237" s="173"/>
      <c r="RED237" s="173"/>
      <c r="REE237" s="173"/>
      <c r="REF237" s="173"/>
      <c r="REG237" s="173"/>
      <c r="REH237" s="173"/>
      <c r="REI237" s="173"/>
      <c r="REJ237" s="173"/>
      <c r="REK237" s="173"/>
      <c r="REL237" s="173"/>
      <c r="REM237" s="173"/>
      <c r="REN237" s="173"/>
      <c r="REO237" s="173"/>
      <c r="REP237" s="173"/>
      <c r="REQ237" s="173"/>
      <c r="RER237" s="173"/>
      <c r="RES237" s="173"/>
      <c r="RET237" s="173"/>
      <c r="REU237" s="173"/>
      <c r="REV237" s="173"/>
      <c r="REW237" s="173"/>
      <c r="REX237" s="173"/>
      <c r="REY237" s="173"/>
      <c r="REZ237" s="173"/>
      <c r="RFA237" s="173"/>
      <c r="RFB237" s="173"/>
      <c r="RFC237" s="173"/>
      <c r="RFD237" s="173"/>
      <c r="RFE237" s="173"/>
      <c r="RFF237" s="173"/>
      <c r="RFG237" s="173"/>
      <c r="RFH237" s="173"/>
      <c r="RFI237" s="173"/>
      <c r="RFJ237" s="173"/>
      <c r="RFK237" s="173"/>
      <c r="RFL237" s="173"/>
      <c r="RFM237" s="173"/>
      <c r="RFN237" s="173"/>
      <c r="RFO237" s="173"/>
      <c r="RFP237" s="173"/>
      <c r="RFQ237" s="173"/>
      <c r="RFR237" s="173"/>
      <c r="RFS237" s="173"/>
      <c r="RFT237" s="173"/>
      <c r="RFU237" s="173"/>
      <c r="RFV237" s="173"/>
      <c r="RFW237" s="173"/>
      <c r="RFX237" s="173"/>
      <c r="RFY237" s="173"/>
      <c r="RFZ237" s="173"/>
      <c r="RGA237" s="173"/>
      <c r="RGB237" s="173"/>
      <c r="RGC237" s="173"/>
      <c r="RGD237" s="173"/>
      <c r="RGE237" s="173"/>
      <c r="RGF237" s="173"/>
      <c r="RGG237" s="173"/>
      <c r="RGH237" s="173"/>
      <c r="RGI237" s="173"/>
      <c r="RGJ237" s="173"/>
      <c r="RGK237" s="173"/>
      <c r="RGL237" s="173"/>
      <c r="RGM237" s="173"/>
      <c r="RGN237" s="173"/>
      <c r="RGO237" s="173"/>
      <c r="RGP237" s="173"/>
      <c r="RGQ237" s="173"/>
      <c r="RGR237" s="173"/>
      <c r="RGS237" s="173"/>
      <c r="RGT237" s="173"/>
      <c r="RGU237" s="173"/>
      <c r="RGV237" s="173"/>
      <c r="RGW237" s="173"/>
      <c r="RGX237" s="173"/>
      <c r="RGY237" s="173"/>
      <c r="RGZ237" s="173"/>
      <c r="RHA237" s="173"/>
      <c r="RHB237" s="173"/>
      <c r="RHC237" s="173"/>
      <c r="RHD237" s="173"/>
      <c r="RHE237" s="173"/>
      <c r="RHF237" s="173"/>
      <c r="RHG237" s="173"/>
      <c r="RHH237" s="173"/>
      <c r="RHI237" s="173"/>
      <c r="RHJ237" s="173"/>
      <c r="RHK237" s="173"/>
      <c r="RHL237" s="173"/>
      <c r="RHM237" s="173"/>
      <c r="RHN237" s="173"/>
      <c r="RHO237" s="173"/>
      <c r="RHP237" s="173"/>
      <c r="RHQ237" s="173"/>
      <c r="RHR237" s="173"/>
      <c r="RHS237" s="173"/>
      <c r="RHT237" s="173"/>
      <c r="RHU237" s="173"/>
      <c r="RHV237" s="173"/>
      <c r="RHW237" s="173"/>
      <c r="RHX237" s="173"/>
      <c r="RHY237" s="173"/>
      <c r="RHZ237" s="173"/>
      <c r="RIA237" s="173"/>
      <c r="RIB237" s="173"/>
      <c r="RIC237" s="173"/>
      <c r="RID237" s="173"/>
      <c r="RIE237" s="173"/>
      <c r="RIF237" s="173"/>
      <c r="RIG237" s="173"/>
      <c r="RIH237" s="173"/>
      <c r="RII237" s="173"/>
      <c r="RIJ237" s="173"/>
      <c r="RIK237" s="173"/>
      <c r="RIL237" s="173"/>
      <c r="RIM237" s="173"/>
      <c r="RIN237" s="173"/>
      <c r="RIO237" s="173"/>
      <c r="RIP237" s="173"/>
      <c r="RIQ237" s="173"/>
      <c r="RIR237" s="173"/>
      <c r="RIS237" s="173"/>
      <c r="RIT237" s="173"/>
      <c r="RIU237" s="173"/>
      <c r="RIV237" s="173"/>
      <c r="RIW237" s="173"/>
      <c r="RIX237" s="173"/>
      <c r="RIY237" s="173"/>
      <c r="RIZ237" s="173"/>
      <c r="RJA237" s="173"/>
      <c r="RJB237" s="173"/>
      <c r="RJC237" s="173"/>
      <c r="RJD237" s="173"/>
      <c r="RJE237" s="173"/>
      <c r="RJF237" s="173"/>
      <c r="RJG237" s="173"/>
      <c r="RJH237" s="173"/>
      <c r="RJI237" s="173"/>
      <c r="RJJ237" s="173"/>
      <c r="RJK237" s="173"/>
      <c r="RJL237" s="173"/>
      <c r="RJM237" s="173"/>
      <c r="RJN237" s="173"/>
      <c r="RJO237" s="173"/>
      <c r="RJP237" s="173"/>
      <c r="RJQ237" s="173"/>
      <c r="RJR237" s="173"/>
      <c r="RJS237" s="173"/>
      <c r="RJT237" s="173"/>
      <c r="RJU237" s="173"/>
      <c r="RJV237" s="173"/>
      <c r="RJW237" s="173"/>
      <c r="RJX237" s="173"/>
      <c r="RJY237" s="173"/>
      <c r="RJZ237" s="173"/>
      <c r="RKA237" s="173"/>
      <c r="RKB237" s="173"/>
      <c r="RKC237" s="173"/>
      <c r="RKD237" s="173"/>
      <c r="RKE237" s="173"/>
      <c r="RKF237" s="173"/>
      <c r="RKG237" s="173"/>
      <c r="RKH237" s="173"/>
      <c r="RKI237" s="173"/>
      <c r="RKJ237" s="173"/>
      <c r="RKK237" s="173"/>
      <c r="RKL237" s="173"/>
      <c r="RKM237" s="173"/>
      <c r="RKN237" s="173"/>
      <c r="RKO237" s="173"/>
      <c r="RKP237" s="173"/>
      <c r="RKQ237" s="173"/>
      <c r="RKR237" s="173"/>
      <c r="RKS237" s="173"/>
      <c r="RKT237" s="173"/>
      <c r="RKU237" s="173"/>
      <c r="RKV237" s="173"/>
      <c r="RKW237" s="173"/>
      <c r="RKX237" s="173"/>
      <c r="RKY237" s="173"/>
      <c r="RKZ237" s="173"/>
      <c r="RLA237" s="173"/>
      <c r="RLB237" s="173"/>
      <c r="RLC237" s="173"/>
      <c r="RLD237" s="173"/>
      <c r="RLE237" s="173"/>
      <c r="RLF237" s="173"/>
      <c r="RLG237" s="173"/>
      <c r="RLH237" s="173"/>
      <c r="RLI237" s="173"/>
      <c r="RLJ237" s="173"/>
      <c r="RLK237" s="173"/>
      <c r="RLL237" s="173"/>
      <c r="RLM237" s="173"/>
      <c r="RLN237" s="173"/>
      <c r="RLO237" s="173"/>
      <c r="RLP237" s="173"/>
      <c r="RLQ237" s="173"/>
      <c r="RLR237" s="173"/>
      <c r="RLS237" s="173"/>
      <c r="RLT237" s="173"/>
      <c r="RLU237" s="173"/>
      <c r="RLV237" s="173"/>
      <c r="RLW237" s="173"/>
      <c r="RLX237" s="173"/>
      <c r="RLY237" s="173"/>
      <c r="RLZ237" s="173"/>
      <c r="RMA237" s="173"/>
      <c r="RMB237" s="173"/>
      <c r="RMC237" s="173"/>
      <c r="RMD237" s="173"/>
      <c r="RME237" s="173"/>
      <c r="RMF237" s="173"/>
      <c r="RMG237" s="173"/>
      <c r="RMH237" s="173"/>
      <c r="RMI237" s="173"/>
      <c r="RMJ237" s="173"/>
      <c r="RMK237" s="173"/>
      <c r="RML237" s="173"/>
      <c r="RMM237" s="173"/>
      <c r="RMN237" s="173"/>
      <c r="RMO237" s="173"/>
      <c r="RMP237" s="173"/>
      <c r="RMQ237" s="173"/>
      <c r="RMR237" s="173"/>
      <c r="RMS237" s="173"/>
      <c r="RMT237" s="173"/>
      <c r="RMU237" s="173"/>
      <c r="RMV237" s="173"/>
      <c r="RMW237" s="173"/>
      <c r="RMX237" s="173"/>
      <c r="RMY237" s="173"/>
      <c r="RMZ237" s="173"/>
      <c r="RNA237" s="173"/>
      <c r="RNB237" s="173"/>
      <c r="RNC237" s="173"/>
      <c r="RND237" s="173"/>
      <c r="RNE237" s="173"/>
      <c r="RNF237" s="173"/>
      <c r="RNG237" s="173"/>
      <c r="RNH237" s="173"/>
      <c r="RNI237" s="173"/>
      <c r="RNJ237" s="173"/>
      <c r="RNK237" s="173"/>
      <c r="RNL237" s="173"/>
      <c r="RNM237" s="173"/>
      <c r="RNN237" s="173"/>
      <c r="RNO237" s="173"/>
      <c r="RNP237" s="173"/>
      <c r="RNQ237" s="173"/>
      <c r="RNR237" s="173"/>
      <c r="RNS237" s="173"/>
      <c r="RNT237" s="173"/>
      <c r="RNU237" s="173"/>
      <c r="RNV237" s="173"/>
      <c r="RNW237" s="173"/>
      <c r="RNX237" s="173"/>
      <c r="RNY237" s="173"/>
      <c r="RNZ237" s="173"/>
      <c r="ROA237" s="173"/>
      <c r="ROB237" s="173"/>
      <c r="ROC237" s="173"/>
      <c r="ROD237" s="173"/>
      <c r="ROE237" s="173"/>
      <c r="ROF237" s="173"/>
      <c r="ROG237" s="173"/>
      <c r="ROH237" s="173"/>
      <c r="ROI237" s="173"/>
      <c r="ROJ237" s="173"/>
      <c r="ROK237" s="173"/>
      <c r="ROL237" s="173"/>
      <c r="ROM237" s="173"/>
      <c r="RON237" s="173"/>
      <c r="ROO237" s="173"/>
      <c r="ROP237" s="173"/>
      <c r="ROQ237" s="173"/>
      <c r="ROR237" s="173"/>
      <c r="ROS237" s="173"/>
      <c r="ROT237" s="173"/>
      <c r="ROU237" s="173"/>
      <c r="ROV237" s="173"/>
      <c r="ROW237" s="173"/>
      <c r="ROX237" s="173"/>
      <c r="ROY237" s="173"/>
      <c r="ROZ237" s="173"/>
      <c r="RPA237" s="173"/>
      <c r="RPB237" s="173"/>
      <c r="RPC237" s="173"/>
      <c r="RPD237" s="173"/>
      <c r="RPE237" s="173"/>
      <c r="RPF237" s="173"/>
      <c r="RPG237" s="173"/>
      <c r="RPH237" s="173"/>
      <c r="RPI237" s="173"/>
      <c r="RPJ237" s="173"/>
      <c r="RPK237" s="173"/>
      <c r="RPL237" s="173"/>
      <c r="RPM237" s="173"/>
      <c r="RPN237" s="173"/>
      <c r="RPO237" s="173"/>
      <c r="RPP237" s="173"/>
      <c r="RPQ237" s="173"/>
      <c r="RPR237" s="173"/>
      <c r="RPS237" s="173"/>
      <c r="RPT237" s="173"/>
      <c r="RPU237" s="173"/>
      <c r="RPV237" s="173"/>
      <c r="RPW237" s="173"/>
      <c r="RPX237" s="173"/>
      <c r="RPY237" s="173"/>
      <c r="RPZ237" s="173"/>
      <c r="RQA237" s="173"/>
      <c r="RQB237" s="173"/>
      <c r="RQC237" s="173"/>
      <c r="RQD237" s="173"/>
      <c r="RQE237" s="173"/>
      <c r="RQF237" s="173"/>
      <c r="RQG237" s="173"/>
      <c r="RQH237" s="173"/>
      <c r="RQI237" s="173"/>
      <c r="RQJ237" s="173"/>
      <c r="RQK237" s="173"/>
      <c r="RQL237" s="173"/>
      <c r="RQM237" s="173"/>
      <c r="RQN237" s="173"/>
      <c r="RQO237" s="173"/>
      <c r="RQP237" s="173"/>
      <c r="RQQ237" s="173"/>
      <c r="RQR237" s="173"/>
      <c r="RQS237" s="173"/>
      <c r="RQT237" s="173"/>
      <c r="RQU237" s="173"/>
      <c r="RQV237" s="173"/>
      <c r="RQW237" s="173"/>
      <c r="RQX237" s="173"/>
      <c r="RQY237" s="173"/>
      <c r="RQZ237" s="173"/>
      <c r="RRA237" s="173"/>
      <c r="RRB237" s="173"/>
      <c r="RRC237" s="173"/>
      <c r="RRD237" s="173"/>
      <c r="RRE237" s="173"/>
      <c r="RRF237" s="173"/>
      <c r="RRG237" s="173"/>
      <c r="RRH237" s="173"/>
      <c r="RRI237" s="173"/>
      <c r="RRJ237" s="173"/>
      <c r="RRK237" s="173"/>
      <c r="RRL237" s="173"/>
      <c r="RRM237" s="173"/>
      <c r="RRN237" s="173"/>
      <c r="RRO237" s="173"/>
      <c r="RRP237" s="173"/>
      <c r="RRQ237" s="173"/>
      <c r="RRR237" s="173"/>
      <c r="RRS237" s="173"/>
      <c r="RRT237" s="173"/>
      <c r="RRU237" s="173"/>
      <c r="RRV237" s="173"/>
      <c r="RRW237" s="173"/>
      <c r="RRX237" s="173"/>
      <c r="RRY237" s="173"/>
      <c r="RRZ237" s="173"/>
      <c r="RSA237" s="173"/>
      <c r="RSB237" s="173"/>
      <c r="RSC237" s="173"/>
      <c r="RSD237" s="173"/>
      <c r="RSE237" s="173"/>
      <c r="RSF237" s="173"/>
      <c r="RSG237" s="173"/>
      <c r="RSH237" s="173"/>
      <c r="RSI237" s="173"/>
      <c r="RSJ237" s="173"/>
      <c r="RSK237" s="173"/>
      <c r="RSL237" s="173"/>
      <c r="RSM237" s="173"/>
      <c r="RSN237" s="173"/>
      <c r="RSO237" s="173"/>
      <c r="RSP237" s="173"/>
      <c r="RSQ237" s="173"/>
      <c r="RSR237" s="173"/>
      <c r="RSS237" s="173"/>
      <c r="RST237" s="173"/>
      <c r="RSU237" s="173"/>
      <c r="RSV237" s="173"/>
      <c r="RSW237" s="173"/>
      <c r="RSX237" s="173"/>
      <c r="RSY237" s="173"/>
      <c r="RSZ237" s="173"/>
      <c r="RTA237" s="173"/>
      <c r="RTB237" s="173"/>
      <c r="RTC237" s="173"/>
      <c r="RTD237" s="173"/>
      <c r="RTE237" s="173"/>
      <c r="RTF237" s="173"/>
      <c r="RTG237" s="173"/>
      <c r="RTH237" s="173"/>
      <c r="RTI237" s="173"/>
      <c r="RTJ237" s="173"/>
      <c r="RTK237" s="173"/>
      <c r="RTL237" s="173"/>
      <c r="RTM237" s="173"/>
      <c r="RTN237" s="173"/>
      <c r="RTO237" s="173"/>
      <c r="RTP237" s="173"/>
      <c r="RTQ237" s="173"/>
      <c r="RTR237" s="173"/>
      <c r="RTS237" s="173"/>
      <c r="RTT237" s="173"/>
      <c r="RTU237" s="173"/>
      <c r="RTV237" s="173"/>
      <c r="RTW237" s="173"/>
      <c r="RTX237" s="173"/>
      <c r="RTY237" s="173"/>
      <c r="RTZ237" s="173"/>
      <c r="RUA237" s="173"/>
      <c r="RUB237" s="173"/>
      <c r="RUC237" s="173"/>
      <c r="RUD237" s="173"/>
      <c r="RUE237" s="173"/>
      <c r="RUF237" s="173"/>
      <c r="RUG237" s="173"/>
      <c r="RUH237" s="173"/>
      <c r="RUI237" s="173"/>
      <c r="RUJ237" s="173"/>
      <c r="RUK237" s="173"/>
      <c r="RUL237" s="173"/>
      <c r="RUM237" s="173"/>
      <c r="RUN237" s="173"/>
      <c r="RUO237" s="173"/>
      <c r="RUP237" s="173"/>
      <c r="RUQ237" s="173"/>
      <c r="RUR237" s="173"/>
      <c r="RUS237" s="173"/>
      <c r="RUT237" s="173"/>
      <c r="RUU237" s="173"/>
      <c r="RUV237" s="173"/>
      <c r="RUW237" s="173"/>
      <c r="RUX237" s="173"/>
      <c r="RUY237" s="173"/>
      <c r="RUZ237" s="173"/>
      <c r="RVA237" s="173"/>
      <c r="RVB237" s="173"/>
      <c r="RVC237" s="173"/>
      <c r="RVD237" s="173"/>
      <c r="RVE237" s="173"/>
      <c r="RVF237" s="173"/>
      <c r="RVG237" s="173"/>
      <c r="RVH237" s="173"/>
      <c r="RVI237" s="173"/>
      <c r="RVJ237" s="173"/>
      <c r="RVK237" s="173"/>
      <c r="RVL237" s="173"/>
      <c r="RVM237" s="173"/>
      <c r="RVN237" s="173"/>
      <c r="RVO237" s="173"/>
      <c r="RVP237" s="173"/>
      <c r="RVQ237" s="173"/>
      <c r="RVR237" s="173"/>
      <c r="RVS237" s="173"/>
      <c r="RVT237" s="173"/>
      <c r="RVU237" s="173"/>
      <c r="RVV237" s="173"/>
      <c r="RVW237" s="173"/>
      <c r="RVX237" s="173"/>
      <c r="RVY237" s="173"/>
      <c r="RVZ237" s="173"/>
      <c r="RWA237" s="173"/>
      <c r="RWB237" s="173"/>
      <c r="RWC237" s="173"/>
      <c r="RWD237" s="173"/>
      <c r="RWE237" s="173"/>
      <c r="RWF237" s="173"/>
      <c r="RWG237" s="173"/>
      <c r="RWH237" s="173"/>
      <c r="RWI237" s="173"/>
      <c r="RWJ237" s="173"/>
      <c r="RWK237" s="173"/>
      <c r="RWL237" s="173"/>
      <c r="RWM237" s="173"/>
      <c r="RWN237" s="173"/>
      <c r="RWO237" s="173"/>
      <c r="RWP237" s="173"/>
      <c r="RWQ237" s="173"/>
      <c r="RWR237" s="173"/>
      <c r="RWS237" s="173"/>
      <c r="RWT237" s="173"/>
      <c r="RWU237" s="173"/>
      <c r="RWV237" s="173"/>
      <c r="RWW237" s="173"/>
      <c r="RWX237" s="173"/>
      <c r="RWY237" s="173"/>
      <c r="RWZ237" s="173"/>
      <c r="RXA237" s="173"/>
      <c r="RXB237" s="173"/>
      <c r="RXC237" s="173"/>
      <c r="RXD237" s="173"/>
      <c r="RXE237" s="173"/>
      <c r="RXF237" s="173"/>
      <c r="RXG237" s="173"/>
      <c r="RXH237" s="173"/>
      <c r="RXI237" s="173"/>
      <c r="RXJ237" s="173"/>
      <c r="RXK237" s="173"/>
      <c r="RXL237" s="173"/>
      <c r="RXM237" s="173"/>
      <c r="RXN237" s="173"/>
      <c r="RXO237" s="173"/>
      <c r="RXP237" s="173"/>
      <c r="RXQ237" s="173"/>
      <c r="RXR237" s="173"/>
      <c r="RXS237" s="173"/>
      <c r="RXT237" s="173"/>
      <c r="RXU237" s="173"/>
      <c r="RXV237" s="173"/>
      <c r="RXW237" s="173"/>
      <c r="RXX237" s="173"/>
      <c r="RXY237" s="173"/>
      <c r="RXZ237" s="173"/>
      <c r="RYA237" s="173"/>
      <c r="RYB237" s="173"/>
      <c r="RYC237" s="173"/>
      <c r="RYD237" s="173"/>
      <c r="RYE237" s="173"/>
      <c r="RYF237" s="173"/>
      <c r="RYG237" s="173"/>
      <c r="RYH237" s="173"/>
      <c r="RYI237" s="173"/>
      <c r="RYJ237" s="173"/>
      <c r="RYK237" s="173"/>
      <c r="RYL237" s="173"/>
      <c r="RYM237" s="173"/>
      <c r="RYN237" s="173"/>
      <c r="RYO237" s="173"/>
      <c r="RYP237" s="173"/>
      <c r="RYQ237" s="173"/>
      <c r="RYR237" s="173"/>
      <c r="RYS237" s="173"/>
      <c r="RYT237" s="173"/>
      <c r="RYU237" s="173"/>
      <c r="RYV237" s="173"/>
      <c r="RYW237" s="173"/>
      <c r="RYX237" s="173"/>
      <c r="RYY237" s="173"/>
      <c r="RYZ237" s="173"/>
      <c r="RZA237" s="173"/>
      <c r="RZB237" s="173"/>
      <c r="RZC237" s="173"/>
      <c r="RZD237" s="173"/>
      <c r="RZE237" s="173"/>
      <c r="RZF237" s="173"/>
      <c r="RZG237" s="173"/>
      <c r="RZH237" s="173"/>
      <c r="RZI237" s="173"/>
      <c r="RZJ237" s="173"/>
      <c r="RZK237" s="173"/>
      <c r="RZL237" s="173"/>
      <c r="RZM237" s="173"/>
      <c r="RZN237" s="173"/>
      <c r="RZO237" s="173"/>
      <c r="RZP237" s="173"/>
      <c r="RZQ237" s="173"/>
      <c r="RZR237" s="173"/>
      <c r="RZS237" s="173"/>
      <c r="RZT237" s="173"/>
      <c r="RZU237" s="173"/>
      <c r="RZV237" s="173"/>
      <c r="RZW237" s="173"/>
      <c r="RZX237" s="173"/>
      <c r="RZY237" s="173"/>
      <c r="RZZ237" s="173"/>
      <c r="SAA237" s="173"/>
      <c r="SAB237" s="173"/>
      <c r="SAC237" s="173"/>
      <c r="SAD237" s="173"/>
      <c r="SAE237" s="173"/>
      <c r="SAF237" s="173"/>
      <c r="SAG237" s="173"/>
      <c r="SAH237" s="173"/>
      <c r="SAI237" s="173"/>
      <c r="SAJ237" s="173"/>
      <c r="SAK237" s="173"/>
      <c r="SAL237" s="173"/>
      <c r="SAM237" s="173"/>
      <c r="SAN237" s="173"/>
      <c r="SAO237" s="173"/>
      <c r="SAP237" s="173"/>
      <c r="SAQ237" s="173"/>
      <c r="SAR237" s="173"/>
      <c r="SAS237" s="173"/>
      <c r="SAT237" s="173"/>
      <c r="SAU237" s="173"/>
      <c r="SAV237" s="173"/>
      <c r="SAW237" s="173"/>
      <c r="SAX237" s="173"/>
      <c r="SAY237" s="173"/>
      <c r="SAZ237" s="173"/>
      <c r="SBA237" s="173"/>
      <c r="SBB237" s="173"/>
      <c r="SBC237" s="173"/>
      <c r="SBD237" s="173"/>
      <c r="SBE237" s="173"/>
      <c r="SBF237" s="173"/>
      <c r="SBG237" s="173"/>
      <c r="SBH237" s="173"/>
      <c r="SBI237" s="173"/>
      <c r="SBJ237" s="173"/>
      <c r="SBK237" s="173"/>
      <c r="SBL237" s="173"/>
      <c r="SBM237" s="173"/>
      <c r="SBN237" s="173"/>
      <c r="SBO237" s="173"/>
      <c r="SBP237" s="173"/>
      <c r="SBQ237" s="173"/>
      <c r="SBR237" s="173"/>
      <c r="SBS237" s="173"/>
      <c r="SBT237" s="173"/>
      <c r="SBU237" s="173"/>
      <c r="SBV237" s="173"/>
      <c r="SBW237" s="173"/>
      <c r="SBX237" s="173"/>
      <c r="SBY237" s="173"/>
      <c r="SBZ237" s="173"/>
      <c r="SCA237" s="173"/>
      <c r="SCB237" s="173"/>
      <c r="SCC237" s="173"/>
      <c r="SCD237" s="173"/>
      <c r="SCE237" s="173"/>
      <c r="SCF237" s="173"/>
      <c r="SCG237" s="173"/>
      <c r="SCH237" s="173"/>
      <c r="SCI237" s="173"/>
      <c r="SCJ237" s="173"/>
      <c r="SCK237" s="173"/>
      <c r="SCL237" s="173"/>
      <c r="SCM237" s="173"/>
      <c r="SCN237" s="173"/>
      <c r="SCO237" s="173"/>
      <c r="SCP237" s="173"/>
      <c r="SCQ237" s="173"/>
      <c r="SCR237" s="173"/>
      <c r="SCS237" s="173"/>
      <c r="SCT237" s="173"/>
      <c r="SCU237" s="173"/>
      <c r="SCV237" s="173"/>
      <c r="SCW237" s="173"/>
      <c r="SCX237" s="173"/>
      <c r="SCY237" s="173"/>
      <c r="SCZ237" s="173"/>
      <c r="SDA237" s="173"/>
      <c r="SDB237" s="173"/>
      <c r="SDC237" s="173"/>
      <c r="SDD237" s="173"/>
      <c r="SDE237" s="173"/>
      <c r="SDF237" s="173"/>
      <c r="SDG237" s="173"/>
      <c r="SDH237" s="173"/>
      <c r="SDI237" s="173"/>
      <c r="SDJ237" s="173"/>
      <c r="SDK237" s="173"/>
      <c r="SDL237" s="173"/>
      <c r="SDM237" s="173"/>
      <c r="SDN237" s="173"/>
      <c r="SDO237" s="173"/>
      <c r="SDP237" s="173"/>
      <c r="SDQ237" s="173"/>
      <c r="SDR237" s="173"/>
      <c r="SDS237" s="173"/>
      <c r="SDT237" s="173"/>
      <c r="SDU237" s="173"/>
      <c r="SDV237" s="173"/>
      <c r="SDW237" s="173"/>
      <c r="SDX237" s="173"/>
      <c r="SDY237" s="173"/>
      <c r="SDZ237" s="173"/>
      <c r="SEA237" s="173"/>
      <c r="SEB237" s="173"/>
      <c r="SEC237" s="173"/>
      <c r="SED237" s="173"/>
      <c r="SEE237" s="173"/>
      <c r="SEF237" s="173"/>
      <c r="SEG237" s="173"/>
      <c r="SEH237" s="173"/>
      <c r="SEI237" s="173"/>
      <c r="SEJ237" s="173"/>
      <c r="SEK237" s="173"/>
      <c r="SEL237" s="173"/>
      <c r="SEM237" s="173"/>
      <c r="SEN237" s="173"/>
      <c r="SEO237" s="173"/>
      <c r="SEP237" s="173"/>
      <c r="SEQ237" s="173"/>
      <c r="SER237" s="173"/>
      <c r="SES237" s="173"/>
      <c r="SET237" s="173"/>
      <c r="SEU237" s="173"/>
      <c r="SEV237" s="173"/>
      <c r="SEW237" s="173"/>
      <c r="SEX237" s="173"/>
      <c r="SEY237" s="173"/>
      <c r="SEZ237" s="173"/>
      <c r="SFA237" s="173"/>
      <c r="SFB237" s="173"/>
      <c r="SFC237" s="173"/>
      <c r="SFD237" s="173"/>
      <c r="SFE237" s="173"/>
      <c r="SFF237" s="173"/>
      <c r="SFG237" s="173"/>
      <c r="SFH237" s="173"/>
      <c r="SFI237" s="173"/>
      <c r="SFJ237" s="173"/>
      <c r="SFK237" s="173"/>
      <c r="SFL237" s="173"/>
      <c r="SFM237" s="173"/>
      <c r="SFN237" s="173"/>
      <c r="SFO237" s="173"/>
      <c r="SFP237" s="173"/>
      <c r="SFQ237" s="173"/>
      <c r="SFR237" s="173"/>
      <c r="SFS237" s="173"/>
      <c r="SFT237" s="173"/>
      <c r="SFU237" s="173"/>
      <c r="SFV237" s="173"/>
      <c r="SFW237" s="173"/>
      <c r="SFX237" s="173"/>
      <c r="SFY237" s="173"/>
      <c r="SFZ237" s="173"/>
      <c r="SGA237" s="173"/>
      <c r="SGB237" s="173"/>
      <c r="SGC237" s="173"/>
      <c r="SGD237" s="173"/>
      <c r="SGE237" s="173"/>
      <c r="SGF237" s="173"/>
      <c r="SGG237" s="173"/>
      <c r="SGH237" s="173"/>
      <c r="SGI237" s="173"/>
      <c r="SGJ237" s="173"/>
      <c r="SGK237" s="173"/>
      <c r="SGL237" s="173"/>
      <c r="SGM237" s="173"/>
      <c r="SGN237" s="173"/>
      <c r="SGO237" s="173"/>
      <c r="SGP237" s="173"/>
      <c r="SGQ237" s="173"/>
      <c r="SGR237" s="173"/>
      <c r="SGS237" s="173"/>
      <c r="SGT237" s="173"/>
      <c r="SGU237" s="173"/>
      <c r="SGV237" s="173"/>
      <c r="SGW237" s="173"/>
      <c r="SGX237" s="173"/>
      <c r="SGY237" s="173"/>
      <c r="SGZ237" s="173"/>
      <c r="SHA237" s="173"/>
      <c r="SHB237" s="173"/>
      <c r="SHC237" s="173"/>
      <c r="SHD237" s="173"/>
      <c r="SHE237" s="173"/>
      <c r="SHF237" s="173"/>
      <c r="SHG237" s="173"/>
      <c r="SHH237" s="173"/>
      <c r="SHI237" s="173"/>
      <c r="SHJ237" s="173"/>
      <c r="SHK237" s="173"/>
      <c r="SHL237" s="173"/>
      <c r="SHM237" s="173"/>
      <c r="SHN237" s="173"/>
      <c r="SHO237" s="173"/>
      <c r="SHP237" s="173"/>
      <c r="SHQ237" s="173"/>
      <c r="SHR237" s="173"/>
      <c r="SHS237" s="173"/>
      <c r="SHT237" s="173"/>
      <c r="SHU237" s="173"/>
      <c r="SHV237" s="173"/>
      <c r="SHW237" s="173"/>
      <c r="SHX237" s="173"/>
      <c r="SHY237" s="173"/>
      <c r="SHZ237" s="173"/>
      <c r="SIA237" s="173"/>
      <c r="SIB237" s="173"/>
      <c r="SIC237" s="173"/>
      <c r="SID237" s="173"/>
      <c r="SIE237" s="173"/>
      <c r="SIF237" s="173"/>
      <c r="SIG237" s="173"/>
      <c r="SIH237" s="173"/>
      <c r="SII237" s="173"/>
      <c r="SIJ237" s="173"/>
      <c r="SIK237" s="173"/>
      <c r="SIL237" s="173"/>
      <c r="SIM237" s="173"/>
      <c r="SIN237" s="173"/>
      <c r="SIO237" s="173"/>
      <c r="SIP237" s="173"/>
      <c r="SIQ237" s="173"/>
      <c r="SIR237" s="173"/>
      <c r="SIS237" s="173"/>
      <c r="SIT237" s="173"/>
      <c r="SIU237" s="173"/>
      <c r="SIV237" s="173"/>
      <c r="SIW237" s="173"/>
      <c r="SIX237" s="173"/>
      <c r="SIY237" s="173"/>
      <c r="SIZ237" s="173"/>
      <c r="SJA237" s="173"/>
      <c r="SJB237" s="173"/>
      <c r="SJC237" s="173"/>
      <c r="SJD237" s="173"/>
      <c r="SJE237" s="173"/>
      <c r="SJF237" s="173"/>
      <c r="SJG237" s="173"/>
      <c r="SJH237" s="173"/>
      <c r="SJI237" s="173"/>
      <c r="SJJ237" s="173"/>
      <c r="SJK237" s="173"/>
      <c r="SJL237" s="173"/>
      <c r="SJM237" s="173"/>
      <c r="SJN237" s="173"/>
      <c r="SJO237" s="173"/>
      <c r="SJP237" s="173"/>
      <c r="SJQ237" s="173"/>
      <c r="SJR237" s="173"/>
      <c r="SJS237" s="173"/>
      <c r="SJT237" s="173"/>
      <c r="SJU237" s="173"/>
      <c r="SJV237" s="173"/>
      <c r="SJW237" s="173"/>
      <c r="SJX237" s="173"/>
      <c r="SJY237" s="173"/>
      <c r="SJZ237" s="173"/>
      <c r="SKA237" s="173"/>
      <c r="SKB237" s="173"/>
      <c r="SKC237" s="173"/>
      <c r="SKD237" s="173"/>
      <c r="SKE237" s="173"/>
      <c r="SKF237" s="173"/>
      <c r="SKG237" s="173"/>
      <c r="SKH237" s="173"/>
      <c r="SKI237" s="173"/>
      <c r="SKJ237" s="173"/>
      <c r="SKK237" s="173"/>
      <c r="SKL237" s="173"/>
      <c r="SKM237" s="173"/>
      <c r="SKN237" s="173"/>
      <c r="SKO237" s="173"/>
      <c r="SKP237" s="173"/>
      <c r="SKQ237" s="173"/>
      <c r="SKR237" s="173"/>
      <c r="SKS237" s="173"/>
      <c r="SKT237" s="173"/>
      <c r="SKU237" s="173"/>
      <c r="SKV237" s="173"/>
      <c r="SKW237" s="173"/>
      <c r="SKX237" s="173"/>
      <c r="SKY237" s="173"/>
      <c r="SKZ237" s="173"/>
      <c r="SLA237" s="173"/>
      <c r="SLB237" s="173"/>
      <c r="SLC237" s="173"/>
      <c r="SLD237" s="173"/>
      <c r="SLE237" s="173"/>
      <c r="SLF237" s="173"/>
      <c r="SLG237" s="173"/>
      <c r="SLH237" s="173"/>
      <c r="SLI237" s="173"/>
      <c r="SLJ237" s="173"/>
      <c r="SLK237" s="173"/>
      <c r="SLL237" s="173"/>
      <c r="SLM237" s="173"/>
      <c r="SLN237" s="173"/>
      <c r="SLO237" s="173"/>
      <c r="SLP237" s="173"/>
      <c r="SLQ237" s="173"/>
      <c r="SLR237" s="173"/>
      <c r="SLS237" s="173"/>
      <c r="SLT237" s="173"/>
      <c r="SLU237" s="173"/>
      <c r="SLV237" s="173"/>
      <c r="SLW237" s="173"/>
      <c r="SLX237" s="173"/>
      <c r="SLY237" s="173"/>
      <c r="SLZ237" s="173"/>
      <c r="SMA237" s="173"/>
      <c r="SMB237" s="173"/>
      <c r="SMC237" s="173"/>
      <c r="SMD237" s="173"/>
      <c r="SME237" s="173"/>
      <c r="SMF237" s="173"/>
      <c r="SMG237" s="173"/>
      <c r="SMH237" s="173"/>
      <c r="SMI237" s="173"/>
      <c r="SMJ237" s="173"/>
      <c r="SMK237" s="173"/>
      <c r="SML237" s="173"/>
      <c r="SMM237" s="173"/>
      <c r="SMN237" s="173"/>
      <c r="SMO237" s="173"/>
      <c r="SMP237" s="173"/>
      <c r="SMQ237" s="173"/>
      <c r="SMR237" s="173"/>
      <c r="SMS237" s="173"/>
      <c r="SMT237" s="173"/>
      <c r="SMU237" s="173"/>
      <c r="SMV237" s="173"/>
      <c r="SMW237" s="173"/>
      <c r="SMX237" s="173"/>
      <c r="SMY237" s="173"/>
      <c r="SMZ237" s="173"/>
      <c r="SNA237" s="173"/>
      <c r="SNB237" s="173"/>
      <c r="SNC237" s="173"/>
      <c r="SND237" s="173"/>
      <c r="SNE237" s="173"/>
      <c r="SNF237" s="173"/>
      <c r="SNG237" s="173"/>
      <c r="SNH237" s="173"/>
      <c r="SNI237" s="173"/>
      <c r="SNJ237" s="173"/>
      <c r="SNK237" s="173"/>
      <c r="SNL237" s="173"/>
      <c r="SNM237" s="173"/>
      <c r="SNN237" s="173"/>
      <c r="SNO237" s="173"/>
      <c r="SNP237" s="173"/>
      <c r="SNQ237" s="173"/>
      <c r="SNR237" s="173"/>
      <c r="SNS237" s="173"/>
      <c r="SNT237" s="173"/>
      <c r="SNU237" s="173"/>
      <c r="SNV237" s="173"/>
      <c r="SNW237" s="173"/>
      <c r="SNX237" s="173"/>
      <c r="SNY237" s="173"/>
      <c r="SNZ237" s="173"/>
      <c r="SOA237" s="173"/>
      <c r="SOB237" s="173"/>
      <c r="SOC237" s="173"/>
      <c r="SOD237" s="173"/>
      <c r="SOE237" s="173"/>
      <c r="SOF237" s="173"/>
      <c r="SOG237" s="173"/>
      <c r="SOH237" s="173"/>
      <c r="SOI237" s="173"/>
      <c r="SOJ237" s="173"/>
      <c r="SOK237" s="173"/>
      <c r="SOL237" s="173"/>
      <c r="SOM237" s="173"/>
      <c r="SON237" s="173"/>
      <c r="SOO237" s="173"/>
      <c r="SOP237" s="173"/>
      <c r="SOQ237" s="173"/>
      <c r="SOR237" s="173"/>
      <c r="SOS237" s="173"/>
      <c r="SOT237" s="173"/>
      <c r="SOU237" s="173"/>
      <c r="SOV237" s="173"/>
      <c r="SOW237" s="173"/>
      <c r="SOX237" s="173"/>
      <c r="SOY237" s="173"/>
      <c r="SOZ237" s="173"/>
      <c r="SPA237" s="173"/>
      <c r="SPB237" s="173"/>
      <c r="SPC237" s="173"/>
      <c r="SPD237" s="173"/>
      <c r="SPE237" s="173"/>
      <c r="SPF237" s="173"/>
      <c r="SPG237" s="173"/>
      <c r="SPH237" s="173"/>
      <c r="SPI237" s="173"/>
      <c r="SPJ237" s="173"/>
      <c r="SPK237" s="173"/>
      <c r="SPL237" s="173"/>
      <c r="SPM237" s="173"/>
      <c r="SPN237" s="173"/>
      <c r="SPO237" s="173"/>
      <c r="SPP237" s="173"/>
      <c r="SPQ237" s="173"/>
      <c r="SPR237" s="173"/>
      <c r="SPS237" s="173"/>
      <c r="SPT237" s="173"/>
      <c r="SPU237" s="173"/>
      <c r="SPV237" s="173"/>
      <c r="SPW237" s="173"/>
      <c r="SPX237" s="173"/>
      <c r="SPY237" s="173"/>
      <c r="SPZ237" s="173"/>
      <c r="SQA237" s="173"/>
      <c r="SQB237" s="173"/>
      <c r="SQC237" s="173"/>
      <c r="SQD237" s="173"/>
      <c r="SQE237" s="173"/>
      <c r="SQF237" s="173"/>
      <c r="SQG237" s="173"/>
      <c r="SQH237" s="173"/>
      <c r="SQI237" s="173"/>
      <c r="SQJ237" s="173"/>
      <c r="SQK237" s="173"/>
      <c r="SQL237" s="173"/>
      <c r="SQM237" s="173"/>
      <c r="SQN237" s="173"/>
      <c r="SQO237" s="173"/>
      <c r="SQP237" s="173"/>
      <c r="SQQ237" s="173"/>
      <c r="SQR237" s="173"/>
      <c r="SQS237" s="173"/>
      <c r="SQT237" s="173"/>
      <c r="SQU237" s="173"/>
      <c r="SQV237" s="173"/>
      <c r="SQW237" s="173"/>
      <c r="SQX237" s="173"/>
      <c r="SQY237" s="173"/>
      <c r="SQZ237" s="173"/>
      <c r="SRA237" s="173"/>
      <c r="SRB237" s="173"/>
      <c r="SRC237" s="173"/>
      <c r="SRD237" s="173"/>
      <c r="SRE237" s="173"/>
      <c r="SRF237" s="173"/>
      <c r="SRG237" s="173"/>
      <c r="SRH237" s="173"/>
      <c r="SRI237" s="173"/>
      <c r="SRJ237" s="173"/>
      <c r="SRK237" s="173"/>
      <c r="SRL237" s="173"/>
      <c r="SRM237" s="173"/>
      <c r="SRN237" s="173"/>
      <c r="SRO237" s="173"/>
      <c r="SRP237" s="173"/>
      <c r="SRQ237" s="173"/>
      <c r="SRR237" s="173"/>
      <c r="SRS237" s="173"/>
      <c r="SRT237" s="173"/>
      <c r="SRU237" s="173"/>
      <c r="SRV237" s="173"/>
      <c r="SRW237" s="173"/>
      <c r="SRX237" s="173"/>
      <c r="SRY237" s="173"/>
      <c r="SRZ237" s="173"/>
      <c r="SSA237" s="173"/>
      <c r="SSB237" s="173"/>
      <c r="SSC237" s="173"/>
      <c r="SSD237" s="173"/>
      <c r="SSE237" s="173"/>
      <c r="SSF237" s="173"/>
      <c r="SSG237" s="173"/>
      <c r="SSH237" s="173"/>
      <c r="SSI237" s="173"/>
      <c r="SSJ237" s="173"/>
      <c r="SSK237" s="173"/>
      <c r="SSL237" s="173"/>
      <c r="SSM237" s="173"/>
      <c r="SSN237" s="173"/>
      <c r="SSO237" s="173"/>
      <c r="SSP237" s="173"/>
      <c r="SSQ237" s="173"/>
      <c r="SSR237" s="173"/>
      <c r="SSS237" s="173"/>
      <c r="SST237" s="173"/>
      <c r="SSU237" s="173"/>
      <c r="SSV237" s="173"/>
      <c r="SSW237" s="173"/>
      <c r="SSX237" s="173"/>
      <c r="SSY237" s="173"/>
      <c r="SSZ237" s="173"/>
      <c r="STA237" s="173"/>
      <c r="STB237" s="173"/>
      <c r="STC237" s="173"/>
      <c r="STD237" s="173"/>
      <c r="STE237" s="173"/>
      <c r="STF237" s="173"/>
      <c r="STG237" s="173"/>
      <c r="STH237" s="173"/>
      <c r="STI237" s="173"/>
      <c r="STJ237" s="173"/>
      <c r="STK237" s="173"/>
      <c r="STL237" s="173"/>
      <c r="STM237" s="173"/>
      <c r="STN237" s="173"/>
      <c r="STO237" s="173"/>
      <c r="STP237" s="173"/>
      <c r="STQ237" s="173"/>
      <c r="STR237" s="173"/>
      <c r="STS237" s="173"/>
      <c r="STT237" s="173"/>
      <c r="STU237" s="173"/>
      <c r="STV237" s="173"/>
      <c r="STW237" s="173"/>
      <c r="STX237" s="173"/>
      <c r="STY237" s="173"/>
      <c r="STZ237" s="173"/>
      <c r="SUA237" s="173"/>
      <c r="SUB237" s="173"/>
      <c r="SUC237" s="173"/>
      <c r="SUD237" s="173"/>
      <c r="SUE237" s="173"/>
      <c r="SUF237" s="173"/>
      <c r="SUG237" s="173"/>
      <c r="SUH237" s="173"/>
      <c r="SUI237" s="173"/>
      <c r="SUJ237" s="173"/>
      <c r="SUK237" s="173"/>
      <c r="SUL237" s="173"/>
      <c r="SUM237" s="173"/>
      <c r="SUN237" s="173"/>
      <c r="SUO237" s="173"/>
      <c r="SUP237" s="173"/>
      <c r="SUQ237" s="173"/>
      <c r="SUR237" s="173"/>
      <c r="SUS237" s="173"/>
      <c r="SUT237" s="173"/>
      <c r="SUU237" s="173"/>
      <c r="SUV237" s="173"/>
      <c r="SUW237" s="173"/>
      <c r="SUX237" s="173"/>
      <c r="SUY237" s="173"/>
      <c r="SUZ237" s="173"/>
      <c r="SVA237" s="173"/>
      <c r="SVB237" s="173"/>
      <c r="SVC237" s="173"/>
      <c r="SVD237" s="173"/>
      <c r="SVE237" s="173"/>
      <c r="SVF237" s="173"/>
      <c r="SVG237" s="173"/>
      <c r="SVH237" s="173"/>
      <c r="SVI237" s="173"/>
      <c r="SVJ237" s="173"/>
      <c r="SVK237" s="173"/>
      <c r="SVL237" s="173"/>
      <c r="SVM237" s="173"/>
      <c r="SVN237" s="173"/>
      <c r="SVO237" s="173"/>
      <c r="SVP237" s="173"/>
      <c r="SVQ237" s="173"/>
      <c r="SVR237" s="173"/>
      <c r="SVS237" s="173"/>
      <c r="SVT237" s="173"/>
      <c r="SVU237" s="173"/>
      <c r="SVV237" s="173"/>
      <c r="SVW237" s="173"/>
      <c r="SVX237" s="173"/>
      <c r="SVY237" s="173"/>
      <c r="SVZ237" s="173"/>
      <c r="SWA237" s="173"/>
      <c r="SWB237" s="173"/>
      <c r="SWC237" s="173"/>
      <c r="SWD237" s="173"/>
      <c r="SWE237" s="173"/>
      <c r="SWF237" s="173"/>
      <c r="SWG237" s="173"/>
      <c r="SWH237" s="173"/>
      <c r="SWI237" s="173"/>
      <c r="SWJ237" s="173"/>
      <c r="SWK237" s="173"/>
      <c r="SWL237" s="173"/>
      <c r="SWM237" s="173"/>
      <c r="SWN237" s="173"/>
      <c r="SWO237" s="173"/>
      <c r="SWP237" s="173"/>
      <c r="SWQ237" s="173"/>
      <c r="SWR237" s="173"/>
      <c r="SWS237" s="173"/>
      <c r="SWT237" s="173"/>
      <c r="SWU237" s="173"/>
      <c r="SWV237" s="173"/>
      <c r="SWW237" s="173"/>
      <c r="SWX237" s="173"/>
      <c r="SWY237" s="173"/>
      <c r="SWZ237" s="173"/>
      <c r="SXA237" s="173"/>
      <c r="SXB237" s="173"/>
      <c r="SXC237" s="173"/>
      <c r="SXD237" s="173"/>
      <c r="SXE237" s="173"/>
      <c r="SXF237" s="173"/>
      <c r="SXG237" s="173"/>
      <c r="SXH237" s="173"/>
      <c r="SXI237" s="173"/>
      <c r="SXJ237" s="173"/>
      <c r="SXK237" s="173"/>
      <c r="SXL237" s="173"/>
      <c r="SXM237" s="173"/>
      <c r="SXN237" s="173"/>
      <c r="SXO237" s="173"/>
      <c r="SXP237" s="173"/>
      <c r="SXQ237" s="173"/>
      <c r="SXR237" s="173"/>
      <c r="SXS237" s="173"/>
      <c r="SXT237" s="173"/>
      <c r="SXU237" s="173"/>
      <c r="SXV237" s="173"/>
      <c r="SXW237" s="173"/>
      <c r="SXX237" s="173"/>
      <c r="SXY237" s="173"/>
      <c r="SXZ237" s="173"/>
      <c r="SYA237" s="173"/>
      <c r="SYB237" s="173"/>
      <c r="SYC237" s="173"/>
      <c r="SYD237" s="173"/>
      <c r="SYE237" s="173"/>
      <c r="SYF237" s="173"/>
      <c r="SYG237" s="173"/>
      <c r="SYH237" s="173"/>
      <c r="SYI237" s="173"/>
      <c r="SYJ237" s="173"/>
      <c r="SYK237" s="173"/>
      <c r="SYL237" s="173"/>
      <c r="SYM237" s="173"/>
      <c r="SYN237" s="173"/>
      <c r="SYO237" s="173"/>
      <c r="SYP237" s="173"/>
      <c r="SYQ237" s="173"/>
      <c r="SYR237" s="173"/>
      <c r="SYS237" s="173"/>
      <c r="SYT237" s="173"/>
      <c r="SYU237" s="173"/>
      <c r="SYV237" s="173"/>
      <c r="SYW237" s="173"/>
      <c r="SYX237" s="173"/>
      <c r="SYY237" s="173"/>
      <c r="SYZ237" s="173"/>
      <c r="SZA237" s="173"/>
      <c r="SZB237" s="173"/>
      <c r="SZC237" s="173"/>
      <c r="SZD237" s="173"/>
      <c r="SZE237" s="173"/>
      <c r="SZF237" s="173"/>
      <c r="SZG237" s="173"/>
      <c r="SZH237" s="173"/>
      <c r="SZI237" s="173"/>
      <c r="SZJ237" s="173"/>
      <c r="SZK237" s="173"/>
      <c r="SZL237" s="173"/>
      <c r="SZM237" s="173"/>
      <c r="SZN237" s="173"/>
      <c r="SZO237" s="173"/>
      <c r="SZP237" s="173"/>
      <c r="SZQ237" s="173"/>
      <c r="SZR237" s="173"/>
      <c r="SZS237" s="173"/>
      <c r="SZT237" s="173"/>
      <c r="SZU237" s="173"/>
      <c r="SZV237" s="173"/>
      <c r="SZW237" s="173"/>
      <c r="SZX237" s="173"/>
      <c r="SZY237" s="173"/>
      <c r="SZZ237" s="173"/>
      <c r="TAA237" s="173"/>
      <c r="TAB237" s="173"/>
      <c r="TAC237" s="173"/>
      <c r="TAD237" s="173"/>
      <c r="TAE237" s="173"/>
      <c r="TAF237" s="173"/>
      <c r="TAG237" s="173"/>
      <c r="TAH237" s="173"/>
      <c r="TAI237" s="173"/>
      <c r="TAJ237" s="173"/>
      <c r="TAK237" s="173"/>
      <c r="TAL237" s="173"/>
      <c r="TAM237" s="173"/>
      <c r="TAN237" s="173"/>
      <c r="TAO237" s="173"/>
      <c r="TAP237" s="173"/>
      <c r="TAQ237" s="173"/>
      <c r="TAR237" s="173"/>
      <c r="TAS237" s="173"/>
      <c r="TAT237" s="173"/>
      <c r="TAU237" s="173"/>
      <c r="TAV237" s="173"/>
      <c r="TAW237" s="173"/>
      <c r="TAX237" s="173"/>
      <c r="TAY237" s="173"/>
      <c r="TAZ237" s="173"/>
      <c r="TBA237" s="173"/>
      <c r="TBB237" s="173"/>
      <c r="TBC237" s="173"/>
      <c r="TBD237" s="173"/>
      <c r="TBE237" s="173"/>
      <c r="TBF237" s="173"/>
      <c r="TBG237" s="173"/>
      <c r="TBH237" s="173"/>
      <c r="TBI237" s="173"/>
      <c r="TBJ237" s="173"/>
      <c r="TBK237" s="173"/>
      <c r="TBL237" s="173"/>
      <c r="TBM237" s="173"/>
      <c r="TBN237" s="173"/>
      <c r="TBO237" s="173"/>
      <c r="TBP237" s="173"/>
      <c r="TBQ237" s="173"/>
      <c r="TBR237" s="173"/>
      <c r="TBS237" s="173"/>
      <c r="TBT237" s="173"/>
      <c r="TBU237" s="173"/>
      <c r="TBV237" s="173"/>
      <c r="TBW237" s="173"/>
      <c r="TBX237" s="173"/>
      <c r="TBY237" s="173"/>
      <c r="TBZ237" s="173"/>
      <c r="TCA237" s="173"/>
      <c r="TCB237" s="173"/>
      <c r="TCC237" s="173"/>
      <c r="TCD237" s="173"/>
      <c r="TCE237" s="173"/>
      <c r="TCF237" s="173"/>
      <c r="TCG237" s="173"/>
      <c r="TCH237" s="173"/>
      <c r="TCI237" s="173"/>
      <c r="TCJ237" s="173"/>
      <c r="TCK237" s="173"/>
      <c r="TCL237" s="173"/>
      <c r="TCM237" s="173"/>
      <c r="TCN237" s="173"/>
      <c r="TCO237" s="173"/>
      <c r="TCP237" s="173"/>
      <c r="TCQ237" s="173"/>
      <c r="TCR237" s="173"/>
      <c r="TCS237" s="173"/>
      <c r="TCT237" s="173"/>
      <c r="TCU237" s="173"/>
      <c r="TCV237" s="173"/>
      <c r="TCW237" s="173"/>
      <c r="TCX237" s="173"/>
      <c r="TCY237" s="173"/>
      <c r="TCZ237" s="173"/>
      <c r="TDA237" s="173"/>
      <c r="TDB237" s="173"/>
      <c r="TDC237" s="173"/>
      <c r="TDD237" s="173"/>
      <c r="TDE237" s="173"/>
      <c r="TDF237" s="173"/>
      <c r="TDG237" s="173"/>
      <c r="TDH237" s="173"/>
      <c r="TDI237" s="173"/>
      <c r="TDJ237" s="173"/>
      <c r="TDK237" s="173"/>
      <c r="TDL237" s="173"/>
      <c r="TDM237" s="173"/>
      <c r="TDN237" s="173"/>
      <c r="TDO237" s="173"/>
      <c r="TDP237" s="173"/>
      <c r="TDQ237" s="173"/>
      <c r="TDR237" s="173"/>
      <c r="TDS237" s="173"/>
      <c r="TDT237" s="173"/>
      <c r="TDU237" s="173"/>
      <c r="TDV237" s="173"/>
      <c r="TDW237" s="173"/>
      <c r="TDX237" s="173"/>
      <c r="TDY237" s="173"/>
      <c r="TDZ237" s="173"/>
      <c r="TEA237" s="173"/>
      <c r="TEB237" s="173"/>
      <c r="TEC237" s="173"/>
      <c r="TED237" s="173"/>
      <c r="TEE237" s="173"/>
      <c r="TEF237" s="173"/>
      <c r="TEG237" s="173"/>
      <c r="TEH237" s="173"/>
      <c r="TEI237" s="173"/>
      <c r="TEJ237" s="173"/>
      <c r="TEK237" s="173"/>
      <c r="TEL237" s="173"/>
      <c r="TEM237" s="173"/>
      <c r="TEN237" s="173"/>
      <c r="TEO237" s="173"/>
      <c r="TEP237" s="173"/>
      <c r="TEQ237" s="173"/>
      <c r="TER237" s="173"/>
      <c r="TES237" s="173"/>
      <c r="TET237" s="173"/>
      <c r="TEU237" s="173"/>
      <c r="TEV237" s="173"/>
      <c r="TEW237" s="173"/>
      <c r="TEX237" s="173"/>
      <c r="TEY237" s="173"/>
      <c r="TEZ237" s="173"/>
      <c r="TFA237" s="173"/>
      <c r="TFB237" s="173"/>
      <c r="TFC237" s="173"/>
      <c r="TFD237" s="173"/>
      <c r="TFE237" s="173"/>
      <c r="TFF237" s="173"/>
      <c r="TFG237" s="173"/>
      <c r="TFH237" s="173"/>
      <c r="TFI237" s="173"/>
      <c r="TFJ237" s="173"/>
      <c r="TFK237" s="173"/>
      <c r="TFL237" s="173"/>
      <c r="TFM237" s="173"/>
      <c r="TFN237" s="173"/>
      <c r="TFO237" s="173"/>
      <c r="TFP237" s="173"/>
      <c r="TFQ237" s="173"/>
      <c r="TFR237" s="173"/>
      <c r="TFS237" s="173"/>
      <c r="TFT237" s="173"/>
      <c r="TFU237" s="173"/>
      <c r="TFV237" s="173"/>
      <c r="TFW237" s="173"/>
      <c r="TFX237" s="173"/>
      <c r="TFY237" s="173"/>
      <c r="TFZ237" s="173"/>
      <c r="TGA237" s="173"/>
      <c r="TGB237" s="173"/>
      <c r="TGC237" s="173"/>
      <c r="TGD237" s="173"/>
      <c r="TGE237" s="173"/>
      <c r="TGF237" s="173"/>
      <c r="TGG237" s="173"/>
      <c r="TGH237" s="173"/>
      <c r="TGI237" s="173"/>
      <c r="TGJ237" s="173"/>
      <c r="TGK237" s="173"/>
      <c r="TGL237" s="173"/>
      <c r="TGM237" s="173"/>
      <c r="TGN237" s="173"/>
      <c r="TGO237" s="173"/>
      <c r="TGP237" s="173"/>
      <c r="TGQ237" s="173"/>
      <c r="TGR237" s="173"/>
      <c r="TGS237" s="173"/>
      <c r="TGT237" s="173"/>
      <c r="TGU237" s="173"/>
      <c r="TGV237" s="173"/>
      <c r="TGW237" s="173"/>
      <c r="TGX237" s="173"/>
      <c r="TGY237" s="173"/>
      <c r="TGZ237" s="173"/>
      <c r="THA237" s="173"/>
      <c r="THB237" s="173"/>
      <c r="THC237" s="173"/>
      <c r="THD237" s="173"/>
      <c r="THE237" s="173"/>
      <c r="THF237" s="173"/>
      <c r="THG237" s="173"/>
      <c r="THH237" s="173"/>
      <c r="THI237" s="173"/>
      <c r="THJ237" s="173"/>
      <c r="THK237" s="173"/>
      <c r="THL237" s="173"/>
      <c r="THM237" s="173"/>
      <c r="THN237" s="173"/>
      <c r="THO237" s="173"/>
      <c r="THP237" s="173"/>
      <c r="THQ237" s="173"/>
      <c r="THR237" s="173"/>
      <c r="THS237" s="173"/>
      <c r="THT237" s="173"/>
      <c r="THU237" s="173"/>
      <c r="THV237" s="173"/>
      <c r="THW237" s="173"/>
      <c r="THX237" s="173"/>
      <c r="THY237" s="173"/>
      <c r="THZ237" s="173"/>
      <c r="TIA237" s="173"/>
      <c r="TIB237" s="173"/>
      <c r="TIC237" s="173"/>
      <c r="TID237" s="173"/>
      <c r="TIE237" s="173"/>
      <c r="TIF237" s="173"/>
      <c r="TIG237" s="173"/>
      <c r="TIH237" s="173"/>
      <c r="TII237" s="173"/>
      <c r="TIJ237" s="173"/>
      <c r="TIK237" s="173"/>
      <c r="TIL237" s="173"/>
      <c r="TIM237" s="173"/>
      <c r="TIN237" s="173"/>
      <c r="TIO237" s="173"/>
      <c r="TIP237" s="173"/>
      <c r="TIQ237" s="173"/>
      <c r="TIR237" s="173"/>
      <c r="TIS237" s="173"/>
      <c r="TIT237" s="173"/>
      <c r="TIU237" s="173"/>
      <c r="TIV237" s="173"/>
      <c r="TIW237" s="173"/>
      <c r="TIX237" s="173"/>
      <c r="TIY237" s="173"/>
      <c r="TIZ237" s="173"/>
      <c r="TJA237" s="173"/>
      <c r="TJB237" s="173"/>
      <c r="TJC237" s="173"/>
      <c r="TJD237" s="173"/>
      <c r="TJE237" s="173"/>
      <c r="TJF237" s="173"/>
      <c r="TJG237" s="173"/>
      <c r="TJH237" s="173"/>
      <c r="TJI237" s="173"/>
      <c r="TJJ237" s="173"/>
      <c r="TJK237" s="173"/>
      <c r="TJL237" s="173"/>
      <c r="TJM237" s="173"/>
      <c r="TJN237" s="173"/>
      <c r="TJO237" s="173"/>
      <c r="TJP237" s="173"/>
      <c r="TJQ237" s="173"/>
      <c r="TJR237" s="173"/>
      <c r="TJS237" s="173"/>
      <c r="TJT237" s="173"/>
      <c r="TJU237" s="173"/>
      <c r="TJV237" s="173"/>
      <c r="TJW237" s="173"/>
      <c r="TJX237" s="173"/>
      <c r="TJY237" s="173"/>
      <c r="TJZ237" s="173"/>
      <c r="TKA237" s="173"/>
      <c r="TKB237" s="173"/>
      <c r="TKC237" s="173"/>
      <c r="TKD237" s="173"/>
      <c r="TKE237" s="173"/>
      <c r="TKF237" s="173"/>
      <c r="TKG237" s="173"/>
      <c r="TKH237" s="173"/>
      <c r="TKI237" s="173"/>
      <c r="TKJ237" s="173"/>
      <c r="TKK237" s="173"/>
      <c r="TKL237" s="173"/>
      <c r="TKM237" s="173"/>
      <c r="TKN237" s="173"/>
      <c r="TKO237" s="173"/>
      <c r="TKP237" s="173"/>
      <c r="TKQ237" s="173"/>
      <c r="TKR237" s="173"/>
      <c r="TKS237" s="173"/>
      <c r="TKT237" s="173"/>
      <c r="TKU237" s="173"/>
      <c r="TKV237" s="173"/>
      <c r="TKW237" s="173"/>
      <c r="TKX237" s="173"/>
      <c r="TKY237" s="173"/>
      <c r="TKZ237" s="173"/>
      <c r="TLA237" s="173"/>
      <c r="TLB237" s="173"/>
      <c r="TLC237" s="173"/>
      <c r="TLD237" s="173"/>
      <c r="TLE237" s="173"/>
      <c r="TLF237" s="173"/>
      <c r="TLG237" s="173"/>
      <c r="TLH237" s="173"/>
      <c r="TLI237" s="173"/>
      <c r="TLJ237" s="173"/>
      <c r="TLK237" s="173"/>
      <c r="TLL237" s="173"/>
      <c r="TLM237" s="173"/>
      <c r="TLN237" s="173"/>
      <c r="TLO237" s="173"/>
      <c r="TLP237" s="173"/>
      <c r="TLQ237" s="173"/>
      <c r="TLR237" s="173"/>
      <c r="TLS237" s="173"/>
      <c r="TLT237" s="173"/>
      <c r="TLU237" s="173"/>
      <c r="TLV237" s="173"/>
      <c r="TLW237" s="173"/>
      <c r="TLX237" s="173"/>
      <c r="TLY237" s="173"/>
      <c r="TLZ237" s="173"/>
      <c r="TMA237" s="173"/>
      <c r="TMB237" s="173"/>
      <c r="TMC237" s="173"/>
      <c r="TMD237" s="173"/>
      <c r="TME237" s="173"/>
      <c r="TMF237" s="173"/>
      <c r="TMG237" s="173"/>
      <c r="TMH237" s="173"/>
      <c r="TMI237" s="173"/>
      <c r="TMJ237" s="173"/>
      <c r="TMK237" s="173"/>
      <c r="TML237" s="173"/>
      <c r="TMM237" s="173"/>
      <c r="TMN237" s="173"/>
      <c r="TMO237" s="173"/>
      <c r="TMP237" s="173"/>
      <c r="TMQ237" s="173"/>
      <c r="TMR237" s="173"/>
      <c r="TMS237" s="173"/>
      <c r="TMT237" s="173"/>
      <c r="TMU237" s="173"/>
      <c r="TMV237" s="173"/>
      <c r="TMW237" s="173"/>
      <c r="TMX237" s="173"/>
      <c r="TMY237" s="173"/>
      <c r="TMZ237" s="173"/>
      <c r="TNA237" s="173"/>
      <c r="TNB237" s="173"/>
      <c r="TNC237" s="173"/>
      <c r="TND237" s="173"/>
      <c r="TNE237" s="173"/>
      <c r="TNF237" s="173"/>
      <c r="TNG237" s="173"/>
      <c r="TNH237" s="173"/>
      <c r="TNI237" s="173"/>
      <c r="TNJ237" s="173"/>
      <c r="TNK237" s="173"/>
      <c r="TNL237" s="173"/>
      <c r="TNM237" s="173"/>
      <c r="TNN237" s="173"/>
      <c r="TNO237" s="173"/>
      <c r="TNP237" s="173"/>
      <c r="TNQ237" s="173"/>
      <c r="TNR237" s="173"/>
      <c r="TNS237" s="173"/>
      <c r="TNT237" s="173"/>
      <c r="TNU237" s="173"/>
      <c r="TNV237" s="173"/>
      <c r="TNW237" s="173"/>
      <c r="TNX237" s="173"/>
      <c r="TNY237" s="173"/>
      <c r="TNZ237" s="173"/>
      <c r="TOA237" s="173"/>
      <c r="TOB237" s="173"/>
      <c r="TOC237" s="173"/>
      <c r="TOD237" s="173"/>
      <c r="TOE237" s="173"/>
      <c r="TOF237" s="173"/>
      <c r="TOG237" s="173"/>
      <c r="TOH237" s="173"/>
      <c r="TOI237" s="173"/>
      <c r="TOJ237" s="173"/>
      <c r="TOK237" s="173"/>
      <c r="TOL237" s="173"/>
      <c r="TOM237" s="173"/>
      <c r="TON237" s="173"/>
      <c r="TOO237" s="173"/>
      <c r="TOP237" s="173"/>
      <c r="TOQ237" s="173"/>
      <c r="TOR237" s="173"/>
      <c r="TOS237" s="173"/>
      <c r="TOT237" s="173"/>
      <c r="TOU237" s="173"/>
      <c r="TOV237" s="173"/>
      <c r="TOW237" s="173"/>
      <c r="TOX237" s="173"/>
      <c r="TOY237" s="173"/>
      <c r="TOZ237" s="173"/>
      <c r="TPA237" s="173"/>
      <c r="TPB237" s="173"/>
      <c r="TPC237" s="173"/>
      <c r="TPD237" s="173"/>
      <c r="TPE237" s="173"/>
      <c r="TPF237" s="173"/>
      <c r="TPG237" s="173"/>
      <c r="TPH237" s="173"/>
      <c r="TPI237" s="173"/>
      <c r="TPJ237" s="173"/>
      <c r="TPK237" s="173"/>
      <c r="TPL237" s="173"/>
      <c r="TPM237" s="173"/>
      <c r="TPN237" s="173"/>
      <c r="TPO237" s="173"/>
      <c r="TPP237" s="173"/>
      <c r="TPQ237" s="173"/>
      <c r="TPR237" s="173"/>
      <c r="TPS237" s="173"/>
      <c r="TPT237" s="173"/>
      <c r="TPU237" s="173"/>
      <c r="TPV237" s="173"/>
      <c r="TPW237" s="173"/>
      <c r="TPX237" s="173"/>
      <c r="TPY237" s="173"/>
      <c r="TPZ237" s="173"/>
      <c r="TQA237" s="173"/>
      <c r="TQB237" s="173"/>
      <c r="TQC237" s="173"/>
      <c r="TQD237" s="173"/>
      <c r="TQE237" s="173"/>
      <c r="TQF237" s="173"/>
      <c r="TQG237" s="173"/>
      <c r="TQH237" s="173"/>
      <c r="TQI237" s="173"/>
      <c r="TQJ237" s="173"/>
      <c r="TQK237" s="173"/>
      <c r="TQL237" s="173"/>
      <c r="TQM237" s="173"/>
      <c r="TQN237" s="173"/>
      <c r="TQO237" s="173"/>
      <c r="TQP237" s="173"/>
      <c r="TQQ237" s="173"/>
      <c r="TQR237" s="173"/>
      <c r="TQS237" s="173"/>
      <c r="TQT237" s="173"/>
      <c r="TQU237" s="173"/>
      <c r="TQV237" s="173"/>
      <c r="TQW237" s="173"/>
      <c r="TQX237" s="173"/>
      <c r="TQY237" s="173"/>
      <c r="TQZ237" s="173"/>
      <c r="TRA237" s="173"/>
      <c r="TRB237" s="173"/>
      <c r="TRC237" s="173"/>
      <c r="TRD237" s="173"/>
      <c r="TRE237" s="173"/>
      <c r="TRF237" s="173"/>
      <c r="TRG237" s="173"/>
      <c r="TRH237" s="173"/>
      <c r="TRI237" s="173"/>
      <c r="TRJ237" s="173"/>
      <c r="TRK237" s="173"/>
      <c r="TRL237" s="173"/>
      <c r="TRM237" s="173"/>
      <c r="TRN237" s="173"/>
      <c r="TRO237" s="173"/>
      <c r="TRP237" s="173"/>
      <c r="TRQ237" s="173"/>
      <c r="TRR237" s="173"/>
      <c r="TRS237" s="173"/>
      <c r="TRT237" s="173"/>
      <c r="TRU237" s="173"/>
      <c r="TRV237" s="173"/>
      <c r="TRW237" s="173"/>
      <c r="TRX237" s="173"/>
      <c r="TRY237" s="173"/>
      <c r="TRZ237" s="173"/>
      <c r="TSA237" s="173"/>
      <c r="TSB237" s="173"/>
      <c r="TSC237" s="173"/>
      <c r="TSD237" s="173"/>
      <c r="TSE237" s="173"/>
      <c r="TSF237" s="173"/>
      <c r="TSG237" s="173"/>
      <c r="TSH237" s="173"/>
      <c r="TSI237" s="173"/>
      <c r="TSJ237" s="173"/>
      <c r="TSK237" s="173"/>
      <c r="TSL237" s="173"/>
      <c r="TSM237" s="173"/>
      <c r="TSN237" s="173"/>
      <c r="TSO237" s="173"/>
      <c r="TSP237" s="173"/>
      <c r="TSQ237" s="173"/>
      <c r="TSR237" s="173"/>
      <c r="TSS237" s="173"/>
      <c r="TST237" s="173"/>
      <c r="TSU237" s="173"/>
      <c r="TSV237" s="173"/>
      <c r="TSW237" s="173"/>
      <c r="TSX237" s="173"/>
      <c r="TSY237" s="173"/>
      <c r="TSZ237" s="173"/>
      <c r="TTA237" s="173"/>
      <c r="TTB237" s="173"/>
      <c r="TTC237" s="173"/>
      <c r="TTD237" s="173"/>
      <c r="TTE237" s="173"/>
      <c r="TTF237" s="173"/>
      <c r="TTG237" s="173"/>
      <c r="TTH237" s="173"/>
      <c r="TTI237" s="173"/>
      <c r="TTJ237" s="173"/>
      <c r="TTK237" s="173"/>
      <c r="TTL237" s="173"/>
      <c r="TTM237" s="173"/>
      <c r="TTN237" s="173"/>
      <c r="TTO237" s="173"/>
      <c r="TTP237" s="173"/>
      <c r="TTQ237" s="173"/>
      <c r="TTR237" s="173"/>
      <c r="TTS237" s="173"/>
      <c r="TTT237" s="173"/>
      <c r="TTU237" s="173"/>
      <c r="TTV237" s="173"/>
      <c r="TTW237" s="173"/>
      <c r="TTX237" s="173"/>
      <c r="TTY237" s="173"/>
      <c r="TTZ237" s="173"/>
      <c r="TUA237" s="173"/>
      <c r="TUB237" s="173"/>
      <c r="TUC237" s="173"/>
      <c r="TUD237" s="173"/>
      <c r="TUE237" s="173"/>
      <c r="TUF237" s="173"/>
      <c r="TUG237" s="173"/>
      <c r="TUH237" s="173"/>
      <c r="TUI237" s="173"/>
      <c r="TUJ237" s="173"/>
      <c r="TUK237" s="173"/>
      <c r="TUL237" s="173"/>
      <c r="TUM237" s="173"/>
      <c r="TUN237" s="173"/>
      <c r="TUO237" s="173"/>
      <c r="TUP237" s="173"/>
      <c r="TUQ237" s="173"/>
      <c r="TUR237" s="173"/>
      <c r="TUS237" s="173"/>
      <c r="TUT237" s="173"/>
      <c r="TUU237" s="173"/>
      <c r="TUV237" s="173"/>
      <c r="TUW237" s="173"/>
      <c r="TUX237" s="173"/>
      <c r="TUY237" s="173"/>
      <c r="TUZ237" s="173"/>
      <c r="TVA237" s="173"/>
      <c r="TVB237" s="173"/>
      <c r="TVC237" s="173"/>
      <c r="TVD237" s="173"/>
      <c r="TVE237" s="173"/>
      <c r="TVF237" s="173"/>
      <c r="TVG237" s="173"/>
      <c r="TVH237" s="173"/>
      <c r="TVI237" s="173"/>
      <c r="TVJ237" s="173"/>
      <c r="TVK237" s="173"/>
      <c r="TVL237" s="173"/>
      <c r="TVM237" s="173"/>
      <c r="TVN237" s="173"/>
      <c r="TVO237" s="173"/>
      <c r="TVP237" s="173"/>
      <c r="TVQ237" s="173"/>
      <c r="TVR237" s="173"/>
      <c r="TVS237" s="173"/>
      <c r="TVT237" s="173"/>
      <c r="TVU237" s="173"/>
      <c r="TVV237" s="173"/>
      <c r="TVW237" s="173"/>
      <c r="TVX237" s="173"/>
      <c r="TVY237" s="173"/>
      <c r="TVZ237" s="173"/>
      <c r="TWA237" s="173"/>
      <c r="TWB237" s="173"/>
      <c r="TWC237" s="173"/>
      <c r="TWD237" s="173"/>
      <c r="TWE237" s="173"/>
      <c r="TWF237" s="173"/>
      <c r="TWG237" s="173"/>
      <c r="TWH237" s="173"/>
      <c r="TWI237" s="173"/>
      <c r="TWJ237" s="173"/>
      <c r="TWK237" s="173"/>
      <c r="TWL237" s="173"/>
      <c r="TWM237" s="173"/>
      <c r="TWN237" s="173"/>
      <c r="TWO237" s="173"/>
      <c r="TWP237" s="173"/>
      <c r="TWQ237" s="173"/>
      <c r="TWR237" s="173"/>
      <c r="TWS237" s="173"/>
      <c r="TWT237" s="173"/>
      <c r="TWU237" s="173"/>
      <c r="TWV237" s="173"/>
      <c r="TWW237" s="173"/>
      <c r="TWX237" s="173"/>
      <c r="TWY237" s="173"/>
      <c r="TWZ237" s="173"/>
      <c r="TXA237" s="173"/>
      <c r="TXB237" s="173"/>
      <c r="TXC237" s="173"/>
      <c r="TXD237" s="173"/>
      <c r="TXE237" s="173"/>
      <c r="TXF237" s="173"/>
      <c r="TXG237" s="173"/>
      <c r="TXH237" s="173"/>
      <c r="TXI237" s="173"/>
      <c r="TXJ237" s="173"/>
      <c r="TXK237" s="173"/>
      <c r="TXL237" s="173"/>
      <c r="TXM237" s="173"/>
      <c r="TXN237" s="173"/>
      <c r="TXO237" s="173"/>
      <c r="TXP237" s="173"/>
      <c r="TXQ237" s="173"/>
      <c r="TXR237" s="173"/>
      <c r="TXS237" s="173"/>
      <c r="TXT237" s="173"/>
      <c r="TXU237" s="173"/>
      <c r="TXV237" s="173"/>
      <c r="TXW237" s="173"/>
      <c r="TXX237" s="173"/>
      <c r="TXY237" s="173"/>
      <c r="TXZ237" s="173"/>
      <c r="TYA237" s="173"/>
      <c r="TYB237" s="173"/>
      <c r="TYC237" s="173"/>
      <c r="TYD237" s="173"/>
      <c r="TYE237" s="173"/>
      <c r="TYF237" s="173"/>
      <c r="TYG237" s="173"/>
      <c r="TYH237" s="173"/>
      <c r="TYI237" s="173"/>
      <c r="TYJ237" s="173"/>
      <c r="TYK237" s="173"/>
      <c r="TYL237" s="173"/>
      <c r="TYM237" s="173"/>
      <c r="TYN237" s="173"/>
      <c r="TYO237" s="173"/>
      <c r="TYP237" s="173"/>
      <c r="TYQ237" s="173"/>
      <c r="TYR237" s="173"/>
      <c r="TYS237" s="173"/>
      <c r="TYT237" s="173"/>
      <c r="TYU237" s="173"/>
      <c r="TYV237" s="173"/>
      <c r="TYW237" s="173"/>
      <c r="TYX237" s="173"/>
      <c r="TYY237" s="173"/>
      <c r="TYZ237" s="173"/>
      <c r="TZA237" s="173"/>
      <c r="TZB237" s="173"/>
      <c r="TZC237" s="173"/>
      <c r="TZD237" s="173"/>
      <c r="TZE237" s="173"/>
      <c r="TZF237" s="173"/>
      <c r="TZG237" s="173"/>
      <c r="TZH237" s="173"/>
      <c r="TZI237" s="173"/>
      <c r="TZJ237" s="173"/>
      <c r="TZK237" s="173"/>
      <c r="TZL237" s="173"/>
      <c r="TZM237" s="173"/>
      <c r="TZN237" s="173"/>
      <c r="TZO237" s="173"/>
      <c r="TZP237" s="173"/>
      <c r="TZQ237" s="173"/>
      <c r="TZR237" s="173"/>
      <c r="TZS237" s="173"/>
      <c r="TZT237" s="173"/>
      <c r="TZU237" s="173"/>
      <c r="TZV237" s="173"/>
      <c r="TZW237" s="173"/>
      <c r="TZX237" s="173"/>
      <c r="TZY237" s="173"/>
      <c r="TZZ237" s="173"/>
      <c r="UAA237" s="173"/>
      <c r="UAB237" s="173"/>
      <c r="UAC237" s="173"/>
      <c r="UAD237" s="173"/>
      <c r="UAE237" s="173"/>
      <c r="UAF237" s="173"/>
      <c r="UAG237" s="173"/>
      <c r="UAH237" s="173"/>
      <c r="UAI237" s="173"/>
      <c r="UAJ237" s="173"/>
      <c r="UAK237" s="173"/>
      <c r="UAL237" s="173"/>
      <c r="UAM237" s="173"/>
      <c r="UAN237" s="173"/>
      <c r="UAO237" s="173"/>
      <c r="UAP237" s="173"/>
      <c r="UAQ237" s="173"/>
      <c r="UAR237" s="173"/>
      <c r="UAS237" s="173"/>
      <c r="UAT237" s="173"/>
      <c r="UAU237" s="173"/>
      <c r="UAV237" s="173"/>
      <c r="UAW237" s="173"/>
      <c r="UAX237" s="173"/>
      <c r="UAY237" s="173"/>
      <c r="UAZ237" s="173"/>
      <c r="UBA237" s="173"/>
      <c r="UBB237" s="173"/>
      <c r="UBC237" s="173"/>
      <c r="UBD237" s="173"/>
      <c r="UBE237" s="173"/>
      <c r="UBF237" s="173"/>
      <c r="UBG237" s="173"/>
      <c r="UBH237" s="173"/>
      <c r="UBI237" s="173"/>
      <c r="UBJ237" s="173"/>
      <c r="UBK237" s="173"/>
      <c r="UBL237" s="173"/>
      <c r="UBM237" s="173"/>
      <c r="UBN237" s="173"/>
      <c r="UBO237" s="173"/>
      <c r="UBP237" s="173"/>
      <c r="UBQ237" s="173"/>
      <c r="UBR237" s="173"/>
      <c r="UBS237" s="173"/>
      <c r="UBT237" s="173"/>
      <c r="UBU237" s="173"/>
      <c r="UBV237" s="173"/>
      <c r="UBW237" s="173"/>
      <c r="UBX237" s="173"/>
      <c r="UBY237" s="173"/>
      <c r="UBZ237" s="173"/>
      <c r="UCA237" s="173"/>
      <c r="UCB237" s="173"/>
      <c r="UCC237" s="173"/>
      <c r="UCD237" s="173"/>
      <c r="UCE237" s="173"/>
      <c r="UCF237" s="173"/>
      <c r="UCG237" s="173"/>
      <c r="UCH237" s="173"/>
      <c r="UCI237" s="173"/>
      <c r="UCJ237" s="173"/>
      <c r="UCK237" s="173"/>
      <c r="UCL237" s="173"/>
      <c r="UCM237" s="173"/>
      <c r="UCN237" s="173"/>
      <c r="UCO237" s="173"/>
      <c r="UCP237" s="173"/>
      <c r="UCQ237" s="173"/>
      <c r="UCR237" s="173"/>
      <c r="UCS237" s="173"/>
      <c r="UCT237" s="173"/>
      <c r="UCU237" s="173"/>
      <c r="UCV237" s="173"/>
      <c r="UCW237" s="173"/>
      <c r="UCX237" s="173"/>
      <c r="UCY237" s="173"/>
      <c r="UCZ237" s="173"/>
      <c r="UDA237" s="173"/>
      <c r="UDB237" s="173"/>
      <c r="UDC237" s="173"/>
      <c r="UDD237" s="173"/>
      <c r="UDE237" s="173"/>
      <c r="UDF237" s="173"/>
      <c r="UDG237" s="173"/>
      <c r="UDH237" s="173"/>
      <c r="UDI237" s="173"/>
      <c r="UDJ237" s="173"/>
      <c r="UDK237" s="173"/>
      <c r="UDL237" s="173"/>
      <c r="UDM237" s="173"/>
      <c r="UDN237" s="173"/>
      <c r="UDO237" s="173"/>
      <c r="UDP237" s="173"/>
      <c r="UDQ237" s="173"/>
      <c r="UDR237" s="173"/>
      <c r="UDS237" s="173"/>
      <c r="UDT237" s="173"/>
      <c r="UDU237" s="173"/>
      <c r="UDV237" s="173"/>
      <c r="UDW237" s="173"/>
      <c r="UDX237" s="173"/>
      <c r="UDY237" s="173"/>
      <c r="UDZ237" s="173"/>
      <c r="UEA237" s="173"/>
      <c r="UEB237" s="173"/>
      <c r="UEC237" s="173"/>
      <c r="UED237" s="173"/>
      <c r="UEE237" s="173"/>
      <c r="UEF237" s="173"/>
      <c r="UEG237" s="173"/>
      <c r="UEH237" s="173"/>
      <c r="UEI237" s="173"/>
      <c r="UEJ237" s="173"/>
      <c r="UEK237" s="173"/>
      <c r="UEL237" s="173"/>
      <c r="UEM237" s="173"/>
      <c r="UEN237" s="173"/>
      <c r="UEO237" s="173"/>
      <c r="UEP237" s="173"/>
      <c r="UEQ237" s="173"/>
      <c r="UER237" s="173"/>
      <c r="UES237" s="173"/>
      <c r="UET237" s="173"/>
      <c r="UEU237" s="173"/>
      <c r="UEV237" s="173"/>
      <c r="UEW237" s="173"/>
      <c r="UEX237" s="173"/>
      <c r="UEY237" s="173"/>
      <c r="UEZ237" s="173"/>
      <c r="UFA237" s="173"/>
      <c r="UFB237" s="173"/>
      <c r="UFC237" s="173"/>
      <c r="UFD237" s="173"/>
      <c r="UFE237" s="173"/>
      <c r="UFF237" s="173"/>
      <c r="UFG237" s="173"/>
      <c r="UFH237" s="173"/>
      <c r="UFI237" s="173"/>
      <c r="UFJ237" s="173"/>
      <c r="UFK237" s="173"/>
      <c r="UFL237" s="173"/>
      <c r="UFM237" s="173"/>
      <c r="UFN237" s="173"/>
      <c r="UFO237" s="173"/>
      <c r="UFP237" s="173"/>
      <c r="UFQ237" s="173"/>
      <c r="UFR237" s="173"/>
      <c r="UFS237" s="173"/>
      <c r="UFT237" s="173"/>
      <c r="UFU237" s="173"/>
      <c r="UFV237" s="173"/>
      <c r="UFW237" s="173"/>
      <c r="UFX237" s="173"/>
      <c r="UFY237" s="173"/>
      <c r="UFZ237" s="173"/>
      <c r="UGA237" s="173"/>
      <c r="UGB237" s="173"/>
      <c r="UGC237" s="173"/>
      <c r="UGD237" s="173"/>
      <c r="UGE237" s="173"/>
      <c r="UGF237" s="173"/>
      <c r="UGG237" s="173"/>
      <c r="UGH237" s="173"/>
      <c r="UGI237" s="173"/>
      <c r="UGJ237" s="173"/>
      <c r="UGK237" s="173"/>
      <c r="UGL237" s="173"/>
      <c r="UGM237" s="173"/>
      <c r="UGN237" s="173"/>
      <c r="UGO237" s="173"/>
      <c r="UGP237" s="173"/>
      <c r="UGQ237" s="173"/>
      <c r="UGR237" s="173"/>
      <c r="UGS237" s="173"/>
      <c r="UGT237" s="173"/>
      <c r="UGU237" s="173"/>
      <c r="UGV237" s="173"/>
      <c r="UGW237" s="173"/>
      <c r="UGX237" s="173"/>
      <c r="UGY237" s="173"/>
      <c r="UGZ237" s="173"/>
      <c r="UHA237" s="173"/>
      <c r="UHB237" s="173"/>
      <c r="UHC237" s="173"/>
      <c r="UHD237" s="173"/>
      <c r="UHE237" s="173"/>
      <c r="UHF237" s="173"/>
      <c r="UHG237" s="173"/>
      <c r="UHH237" s="173"/>
      <c r="UHI237" s="173"/>
      <c r="UHJ237" s="173"/>
      <c r="UHK237" s="173"/>
      <c r="UHL237" s="173"/>
      <c r="UHM237" s="173"/>
      <c r="UHN237" s="173"/>
      <c r="UHO237" s="173"/>
      <c r="UHP237" s="173"/>
      <c r="UHQ237" s="173"/>
      <c r="UHR237" s="173"/>
      <c r="UHS237" s="173"/>
      <c r="UHT237" s="173"/>
      <c r="UHU237" s="173"/>
      <c r="UHV237" s="173"/>
      <c r="UHW237" s="173"/>
      <c r="UHX237" s="173"/>
      <c r="UHY237" s="173"/>
      <c r="UHZ237" s="173"/>
      <c r="UIA237" s="173"/>
      <c r="UIB237" s="173"/>
      <c r="UIC237" s="173"/>
      <c r="UID237" s="173"/>
      <c r="UIE237" s="173"/>
      <c r="UIF237" s="173"/>
      <c r="UIG237" s="173"/>
      <c r="UIH237" s="173"/>
      <c r="UII237" s="173"/>
      <c r="UIJ237" s="173"/>
      <c r="UIK237" s="173"/>
      <c r="UIL237" s="173"/>
      <c r="UIM237" s="173"/>
      <c r="UIN237" s="173"/>
      <c r="UIO237" s="173"/>
      <c r="UIP237" s="173"/>
      <c r="UIQ237" s="173"/>
      <c r="UIR237" s="173"/>
      <c r="UIS237" s="173"/>
      <c r="UIT237" s="173"/>
      <c r="UIU237" s="173"/>
      <c r="UIV237" s="173"/>
      <c r="UIW237" s="173"/>
      <c r="UIX237" s="173"/>
      <c r="UIY237" s="173"/>
      <c r="UIZ237" s="173"/>
      <c r="UJA237" s="173"/>
      <c r="UJB237" s="173"/>
      <c r="UJC237" s="173"/>
      <c r="UJD237" s="173"/>
      <c r="UJE237" s="173"/>
      <c r="UJF237" s="173"/>
      <c r="UJG237" s="173"/>
      <c r="UJH237" s="173"/>
      <c r="UJI237" s="173"/>
      <c r="UJJ237" s="173"/>
      <c r="UJK237" s="173"/>
      <c r="UJL237" s="173"/>
      <c r="UJM237" s="173"/>
      <c r="UJN237" s="173"/>
      <c r="UJO237" s="173"/>
      <c r="UJP237" s="173"/>
      <c r="UJQ237" s="173"/>
      <c r="UJR237" s="173"/>
      <c r="UJS237" s="173"/>
      <c r="UJT237" s="173"/>
      <c r="UJU237" s="173"/>
      <c r="UJV237" s="173"/>
      <c r="UJW237" s="173"/>
      <c r="UJX237" s="173"/>
      <c r="UJY237" s="173"/>
      <c r="UJZ237" s="173"/>
      <c r="UKA237" s="173"/>
      <c r="UKB237" s="173"/>
      <c r="UKC237" s="173"/>
      <c r="UKD237" s="173"/>
      <c r="UKE237" s="173"/>
      <c r="UKF237" s="173"/>
      <c r="UKG237" s="173"/>
      <c r="UKH237" s="173"/>
      <c r="UKI237" s="173"/>
      <c r="UKJ237" s="173"/>
      <c r="UKK237" s="173"/>
      <c r="UKL237" s="173"/>
      <c r="UKM237" s="173"/>
      <c r="UKN237" s="173"/>
      <c r="UKO237" s="173"/>
      <c r="UKP237" s="173"/>
      <c r="UKQ237" s="173"/>
      <c r="UKR237" s="173"/>
      <c r="UKS237" s="173"/>
      <c r="UKT237" s="173"/>
      <c r="UKU237" s="173"/>
      <c r="UKV237" s="173"/>
      <c r="UKW237" s="173"/>
      <c r="UKX237" s="173"/>
      <c r="UKY237" s="173"/>
      <c r="UKZ237" s="173"/>
      <c r="ULA237" s="173"/>
      <c r="ULB237" s="173"/>
      <c r="ULC237" s="173"/>
      <c r="ULD237" s="173"/>
      <c r="ULE237" s="173"/>
      <c r="ULF237" s="173"/>
      <c r="ULG237" s="173"/>
      <c r="ULH237" s="173"/>
      <c r="ULI237" s="173"/>
      <c r="ULJ237" s="173"/>
      <c r="ULK237" s="173"/>
      <c r="ULL237" s="173"/>
      <c r="ULM237" s="173"/>
      <c r="ULN237" s="173"/>
      <c r="ULO237" s="173"/>
      <c r="ULP237" s="173"/>
      <c r="ULQ237" s="173"/>
      <c r="ULR237" s="173"/>
      <c r="ULS237" s="173"/>
      <c r="ULT237" s="173"/>
      <c r="ULU237" s="173"/>
      <c r="ULV237" s="173"/>
      <c r="ULW237" s="173"/>
      <c r="ULX237" s="173"/>
      <c r="ULY237" s="173"/>
      <c r="ULZ237" s="173"/>
      <c r="UMA237" s="173"/>
      <c r="UMB237" s="173"/>
      <c r="UMC237" s="173"/>
      <c r="UMD237" s="173"/>
      <c r="UME237" s="173"/>
      <c r="UMF237" s="173"/>
      <c r="UMG237" s="173"/>
      <c r="UMH237" s="173"/>
      <c r="UMI237" s="173"/>
      <c r="UMJ237" s="173"/>
      <c r="UMK237" s="173"/>
      <c r="UML237" s="173"/>
      <c r="UMM237" s="173"/>
      <c r="UMN237" s="173"/>
      <c r="UMO237" s="173"/>
      <c r="UMP237" s="173"/>
      <c r="UMQ237" s="173"/>
      <c r="UMR237" s="173"/>
      <c r="UMS237" s="173"/>
      <c r="UMT237" s="173"/>
      <c r="UMU237" s="173"/>
      <c r="UMV237" s="173"/>
      <c r="UMW237" s="173"/>
      <c r="UMX237" s="173"/>
      <c r="UMY237" s="173"/>
      <c r="UMZ237" s="173"/>
      <c r="UNA237" s="173"/>
      <c r="UNB237" s="173"/>
      <c r="UNC237" s="173"/>
      <c r="UND237" s="173"/>
      <c r="UNE237" s="173"/>
      <c r="UNF237" s="173"/>
      <c r="UNG237" s="173"/>
      <c r="UNH237" s="173"/>
      <c r="UNI237" s="173"/>
      <c r="UNJ237" s="173"/>
      <c r="UNK237" s="173"/>
      <c r="UNL237" s="173"/>
      <c r="UNM237" s="173"/>
      <c r="UNN237" s="173"/>
      <c r="UNO237" s="173"/>
      <c r="UNP237" s="173"/>
      <c r="UNQ237" s="173"/>
      <c r="UNR237" s="173"/>
      <c r="UNS237" s="173"/>
      <c r="UNT237" s="173"/>
      <c r="UNU237" s="173"/>
      <c r="UNV237" s="173"/>
      <c r="UNW237" s="173"/>
      <c r="UNX237" s="173"/>
      <c r="UNY237" s="173"/>
      <c r="UNZ237" s="173"/>
      <c r="UOA237" s="173"/>
      <c r="UOB237" s="173"/>
      <c r="UOC237" s="173"/>
      <c r="UOD237" s="173"/>
      <c r="UOE237" s="173"/>
      <c r="UOF237" s="173"/>
      <c r="UOG237" s="173"/>
      <c r="UOH237" s="173"/>
      <c r="UOI237" s="173"/>
      <c r="UOJ237" s="173"/>
      <c r="UOK237" s="173"/>
      <c r="UOL237" s="173"/>
      <c r="UOM237" s="173"/>
      <c r="UON237" s="173"/>
      <c r="UOO237" s="173"/>
      <c r="UOP237" s="173"/>
      <c r="UOQ237" s="173"/>
      <c r="UOR237" s="173"/>
      <c r="UOS237" s="173"/>
      <c r="UOT237" s="173"/>
      <c r="UOU237" s="173"/>
      <c r="UOV237" s="173"/>
      <c r="UOW237" s="173"/>
      <c r="UOX237" s="173"/>
      <c r="UOY237" s="173"/>
      <c r="UOZ237" s="173"/>
      <c r="UPA237" s="173"/>
      <c r="UPB237" s="173"/>
      <c r="UPC237" s="173"/>
      <c r="UPD237" s="173"/>
      <c r="UPE237" s="173"/>
      <c r="UPF237" s="173"/>
      <c r="UPG237" s="173"/>
      <c r="UPH237" s="173"/>
      <c r="UPI237" s="173"/>
      <c r="UPJ237" s="173"/>
      <c r="UPK237" s="173"/>
      <c r="UPL237" s="173"/>
      <c r="UPM237" s="173"/>
      <c r="UPN237" s="173"/>
      <c r="UPO237" s="173"/>
      <c r="UPP237" s="173"/>
      <c r="UPQ237" s="173"/>
      <c r="UPR237" s="173"/>
      <c r="UPS237" s="173"/>
      <c r="UPT237" s="173"/>
      <c r="UPU237" s="173"/>
      <c r="UPV237" s="173"/>
      <c r="UPW237" s="173"/>
      <c r="UPX237" s="173"/>
      <c r="UPY237" s="173"/>
      <c r="UPZ237" s="173"/>
      <c r="UQA237" s="173"/>
      <c r="UQB237" s="173"/>
      <c r="UQC237" s="173"/>
      <c r="UQD237" s="173"/>
      <c r="UQE237" s="173"/>
      <c r="UQF237" s="173"/>
      <c r="UQG237" s="173"/>
      <c r="UQH237" s="173"/>
      <c r="UQI237" s="173"/>
      <c r="UQJ237" s="173"/>
      <c r="UQK237" s="173"/>
      <c r="UQL237" s="173"/>
      <c r="UQM237" s="173"/>
      <c r="UQN237" s="173"/>
      <c r="UQO237" s="173"/>
      <c r="UQP237" s="173"/>
      <c r="UQQ237" s="173"/>
      <c r="UQR237" s="173"/>
      <c r="UQS237" s="173"/>
      <c r="UQT237" s="173"/>
      <c r="UQU237" s="173"/>
      <c r="UQV237" s="173"/>
      <c r="UQW237" s="173"/>
      <c r="UQX237" s="173"/>
      <c r="UQY237" s="173"/>
      <c r="UQZ237" s="173"/>
      <c r="URA237" s="173"/>
      <c r="URB237" s="173"/>
      <c r="URC237" s="173"/>
      <c r="URD237" s="173"/>
      <c r="URE237" s="173"/>
      <c r="URF237" s="173"/>
      <c r="URG237" s="173"/>
      <c r="URH237" s="173"/>
      <c r="URI237" s="173"/>
      <c r="URJ237" s="173"/>
      <c r="URK237" s="173"/>
      <c r="URL237" s="173"/>
      <c r="URM237" s="173"/>
      <c r="URN237" s="173"/>
      <c r="URO237" s="173"/>
      <c r="URP237" s="173"/>
      <c r="URQ237" s="173"/>
      <c r="URR237" s="173"/>
      <c r="URS237" s="173"/>
      <c r="URT237" s="173"/>
      <c r="URU237" s="173"/>
      <c r="URV237" s="173"/>
      <c r="URW237" s="173"/>
      <c r="URX237" s="173"/>
      <c r="URY237" s="173"/>
      <c r="URZ237" s="173"/>
      <c r="USA237" s="173"/>
      <c r="USB237" s="173"/>
      <c r="USC237" s="173"/>
      <c r="USD237" s="173"/>
      <c r="USE237" s="173"/>
      <c r="USF237" s="173"/>
      <c r="USG237" s="173"/>
      <c r="USH237" s="173"/>
      <c r="USI237" s="173"/>
      <c r="USJ237" s="173"/>
      <c r="USK237" s="173"/>
      <c r="USL237" s="173"/>
      <c r="USM237" s="173"/>
      <c r="USN237" s="173"/>
      <c r="USO237" s="173"/>
      <c r="USP237" s="173"/>
      <c r="USQ237" s="173"/>
      <c r="USR237" s="173"/>
      <c r="USS237" s="173"/>
      <c r="UST237" s="173"/>
      <c r="USU237" s="173"/>
      <c r="USV237" s="173"/>
      <c r="USW237" s="173"/>
      <c r="USX237" s="173"/>
      <c r="USY237" s="173"/>
      <c r="USZ237" s="173"/>
      <c r="UTA237" s="173"/>
      <c r="UTB237" s="173"/>
      <c r="UTC237" s="173"/>
      <c r="UTD237" s="173"/>
      <c r="UTE237" s="173"/>
      <c r="UTF237" s="173"/>
      <c r="UTG237" s="173"/>
      <c r="UTH237" s="173"/>
      <c r="UTI237" s="173"/>
      <c r="UTJ237" s="173"/>
      <c r="UTK237" s="173"/>
      <c r="UTL237" s="173"/>
      <c r="UTM237" s="173"/>
      <c r="UTN237" s="173"/>
      <c r="UTO237" s="173"/>
      <c r="UTP237" s="173"/>
      <c r="UTQ237" s="173"/>
      <c r="UTR237" s="173"/>
      <c r="UTS237" s="173"/>
      <c r="UTT237" s="173"/>
      <c r="UTU237" s="173"/>
      <c r="UTV237" s="173"/>
      <c r="UTW237" s="173"/>
      <c r="UTX237" s="173"/>
      <c r="UTY237" s="173"/>
      <c r="UTZ237" s="173"/>
      <c r="UUA237" s="173"/>
      <c r="UUB237" s="173"/>
      <c r="UUC237" s="173"/>
      <c r="UUD237" s="173"/>
      <c r="UUE237" s="173"/>
      <c r="UUF237" s="173"/>
      <c r="UUG237" s="173"/>
      <c r="UUH237" s="173"/>
      <c r="UUI237" s="173"/>
      <c r="UUJ237" s="173"/>
      <c r="UUK237" s="173"/>
      <c r="UUL237" s="173"/>
      <c r="UUM237" s="173"/>
      <c r="UUN237" s="173"/>
      <c r="UUO237" s="173"/>
      <c r="UUP237" s="173"/>
      <c r="UUQ237" s="173"/>
      <c r="UUR237" s="173"/>
      <c r="UUS237" s="173"/>
      <c r="UUT237" s="173"/>
      <c r="UUU237" s="173"/>
      <c r="UUV237" s="173"/>
      <c r="UUW237" s="173"/>
      <c r="UUX237" s="173"/>
      <c r="UUY237" s="173"/>
      <c r="UUZ237" s="173"/>
      <c r="UVA237" s="173"/>
      <c r="UVB237" s="173"/>
      <c r="UVC237" s="173"/>
      <c r="UVD237" s="173"/>
      <c r="UVE237" s="173"/>
      <c r="UVF237" s="173"/>
      <c r="UVG237" s="173"/>
      <c r="UVH237" s="173"/>
      <c r="UVI237" s="173"/>
      <c r="UVJ237" s="173"/>
      <c r="UVK237" s="173"/>
      <c r="UVL237" s="173"/>
      <c r="UVM237" s="173"/>
      <c r="UVN237" s="173"/>
      <c r="UVO237" s="173"/>
      <c r="UVP237" s="173"/>
      <c r="UVQ237" s="173"/>
      <c r="UVR237" s="173"/>
      <c r="UVS237" s="173"/>
      <c r="UVT237" s="173"/>
      <c r="UVU237" s="173"/>
      <c r="UVV237" s="173"/>
      <c r="UVW237" s="173"/>
      <c r="UVX237" s="173"/>
      <c r="UVY237" s="173"/>
      <c r="UVZ237" s="173"/>
      <c r="UWA237" s="173"/>
      <c r="UWB237" s="173"/>
      <c r="UWC237" s="173"/>
      <c r="UWD237" s="173"/>
      <c r="UWE237" s="173"/>
      <c r="UWF237" s="173"/>
      <c r="UWG237" s="173"/>
      <c r="UWH237" s="173"/>
      <c r="UWI237" s="173"/>
      <c r="UWJ237" s="173"/>
      <c r="UWK237" s="173"/>
      <c r="UWL237" s="173"/>
      <c r="UWM237" s="173"/>
      <c r="UWN237" s="173"/>
      <c r="UWO237" s="173"/>
      <c r="UWP237" s="173"/>
      <c r="UWQ237" s="173"/>
      <c r="UWR237" s="173"/>
      <c r="UWS237" s="173"/>
      <c r="UWT237" s="173"/>
      <c r="UWU237" s="173"/>
      <c r="UWV237" s="173"/>
      <c r="UWW237" s="173"/>
      <c r="UWX237" s="173"/>
      <c r="UWY237" s="173"/>
      <c r="UWZ237" s="173"/>
      <c r="UXA237" s="173"/>
      <c r="UXB237" s="173"/>
      <c r="UXC237" s="173"/>
      <c r="UXD237" s="173"/>
      <c r="UXE237" s="173"/>
      <c r="UXF237" s="173"/>
      <c r="UXG237" s="173"/>
      <c r="UXH237" s="173"/>
      <c r="UXI237" s="173"/>
      <c r="UXJ237" s="173"/>
      <c r="UXK237" s="173"/>
      <c r="UXL237" s="173"/>
      <c r="UXM237" s="173"/>
      <c r="UXN237" s="173"/>
      <c r="UXO237" s="173"/>
      <c r="UXP237" s="173"/>
      <c r="UXQ237" s="173"/>
      <c r="UXR237" s="173"/>
      <c r="UXS237" s="173"/>
      <c r="UXT237" s="173"/>
      <c r="UXU237" s="173"/>
      <c r="UXV237" s="173"/>
      <c r="UXW237" s="173"/>
      <c r="UXX237" s="173"/>
      <c r="UXY237" s="173"/>
      <c r="UXZ237" s="173"/>
      <c r="UYA237" s="173"/>
      <c r="UYB237" s="173"/>
      <c r="UYC237" s="173"/>
      <c r="UYD237" s="173"/>
      <c r="UYE237" s="173"/>
      <c r="UYF237" s="173"/>
      <c r="UYG237" s="173"/>
      <c r="UYH237" s="173"/>
      <c r="UYI237" s="173"/>
      <c r="UYJ237" s="173"/>
      <c r="UYK237" s="173"/>
      <c r="UYL237" s="173"/>
      <c r="UYM237" s="173"/>
      <c r="UYN237" s="173"/>
      <c r="UYO237" s="173"/>
      <c r="UYP237" s="173"/>
      <c r="UYQ237" s="173"/>
      <c r="UYR237" s="173"/>
      <c r="UYS237" s="173"/>
      <c r="UYT237" s="173"/>
      <c r="UYU237" s="173"/>
      <c r="UYV237" s="173"/>
      <c r="UYW237" s="173"/>
      <c r="UYX237" s="173"/>
      <c r="UYY237" s="173"/>
      <c r="UYZ237" s="173"/>
      <c r="UZA237" s="173"/>
      <c r="UZB237" s="173"/>
      <c r="UZC237" s="173"/>
      <c r="UZD237" s="173"/>
      <c r="UZE237" s="173"/>
      <c r="UZF237" s="173"/>
      <c r="UZG237" s="173"/>
      <c r="UZH237" s="173"/>
      <c r="UZI237" s="173"/>
      <c r="UZJ237" s="173"/>
      <c r="UZK237" s="173"/>
      <c r="UZL237" s="173"/>
      <c r="UZM237" s="173"/>
      <c r="UZN237" s="173"/>
      <c r="UZO237" s="173"/>
      <c r="UZP237" s="173"/>
      <c r="UZQ237" s="173"/>
      <c r="UZR237" s="173"/>
      <c r="UZS237" s="173"/>
      <c r="UZT237" s="173"/>
      <c r="UZU237" s="173"/>
      <c r="UZV237" s="173"/>
      <c r="UZW237" s="173"/>
      <c r="UZX237" s="173"/>
      <c r="UZY237" s="173"/>
      <c r="UZZ237" s="173"/>
      <c r="VAA237" s="173"/>
      <c r="VAB237" s="173"/>
      <c r="VAC237" s="173"/>
      <c r="VAD237" s="173"/>
      <c r="VAE237" s="173"/>
      <c r="VAF237" s="173"/>
      <c r="VAG237" s="173"/>
      <c r="VAH237" s="173"/>
      <c r="VAI237" s="173"/>
      <c r="VAJ237" s="173"/>
      <c r="VAK237" s="173"/>
      <c r="VAL237" s="173"/>
      <c r="VAM237" s="173"/>
      <c r="VAN237" s="173"/>
      <c r="VAO237" s="173"/>
      <c r="VAP237" s="173"/>
      <c r="VAQ237" s="173"/>
      <c r="VAR237" s="173"/>
      <c r="VAS237" s="173"/>
      <c r="VAT237" s="173"/>
      <c r="VAU237" s="173"/>
      <c r="VAV237" s="173"/>
      <c r="VAW237" s="173"/>
      <c r="VAX237" s="173"/>
      <c r="VAY237" s="173"/>
      <c r="VAZ237" s="173"/>
      <c r="VBA237" s="173"/>
      <c r="VBB237" s="173"/>
      <c r="VBC237" s="173"/>
      <c r="VBD237" s="173"/>
      <c r="VBE237" s="173"/>
      <c r="VBF237" s="173"/>
      <c r="VBG237" s="173"/>
      <c r="VBH237" s="173"/>
      <c r="VBI237" s="173"/>
      <c r="VBJ237" s="173"/>
      <c r="VBK237" s="173"/>
      <c r="VBL237" s="173"/>
      <c r="VBM237" s="173"/>
      <c r="VBN237" s="173"/>
      <c r="VBO237" s="173"/>
      <c r="VBP237" s="173"/>
      <c r="VBQ237" s="173"/>
      <c r="VBR237" s="173"/>
      <c r="VBS237" s="173"/>
      <c r="VBT237" s="173"/>
      <c r="VBU237" s="173"/>
      <c r="VBV237" s="173"/>
      <c r="VBW237" s="173"/>
      <c r="VBX237" s="173"/>
      <c r="VBY237" s="173"/>
      <c r="VBZ237" s="173"/>
      <c r="VCA237" s="173"/>
      <c r="VCB237" s="173"/>
      <c r="VCC237" s="173"/>
      <c r="VCD237" s="173"/>
      <c r="VCE237" s="173"/>
      <c r="VCF237" s="173"/>
      <c r="VCG237" s="173"/>
      <c r="VCH237" s="173"/>
      <c r="VCI237" s="173"/>
      <c r="VCJ237" s="173"/>
      <c r="VCK237" s="173"/>
      <c r="VCL237" s="173"/>
      <c r="VCM237" s="173"/>
      <c r="VCN237" s="173"/>
      <c r="VCO237" s="173"/>
      <c r="VCP237" s="173"/>
      <c r="VCQ237" s="173"/>
      <c r="VCR237" s="173"/>
      <c r="VCS237" s="173"/>
      <c r="VCT237" s="173"/>
      <c r="VCU237" s="173"/>
      <c r="VCV237" s="173"/>
      <c r="VCW237" s="173"/>
      <c r="VCX237" s="173"/>
      <c r="VCY237" s="173"/>
      <c r="VCZ237" s="173"/>
      <c r="VDA237" s="173"/>
      <c r="VDB237" s="173"/>
      <c r="VDC237" s="173"/>
      <c r="VDD237" s="173"/>
      <c r="VDE237" s="173"/>
      <c r="VDF237" s="173"/>
      <c r="VDG237" s="173"/>
      <c r="VDH237" s="173"/>
      <c r="VDI237" s="173"/>
      <c r="VDJ237" s="173"/>
      <c r="VDK237" s="173"/>
      <c r="VDL237" s="173"/>
      <c r="VDM237" s="173"/>
      <c r="VDN237" s="173"/>
      <c r="VDO237" s="173"/>
      <c r="VDP237" s="173"/>
      <c r="VDQ237" s="173"/>
      <c r="VDR237" s="173"/>
      <c r="VDS237" s="173"/>
      <c r="VDT237" s="173"/>
      <c r="VDU237" s="173"/>
      <c r="VDV237" s="173"/>
      <c r="VDW237" s="173"/>
      <c r="VDX237" s="173"/>
      <c r="VDY237" s="173"/>
      <c r="VDZ237" s="173"/>
      <c r="VEA237" s="173"/>
      <c r="VEB237" s="173"/>
      <c r="VEC237" s="173"/>
      <c r="VED237" s="173"/>
      <c r="VEE237" s="173"/>
      <c r="VEF237" s="173"/>
      <c r="VEG237" s="173"/>
      <c r="VEH237" s="173"/>
      <c r="VEI237" s="173"/>
      <c r="VEJ237" s="173"/>
      <c r="VEK237" s="173"/>
      <c r="VEL237" s="173"/>
      <c r="VEM237" s="173"/>
      <c r="VEN237" s="173"/>
      <c r="VEO237" s="173"/>
      <c r="VEP237" s="173"/>
      <c r="VEQ237" s="173"/>
      <c r="VER237" s="173"/>
      <c r="VES237" s="173"/>
      <c r="VET237" s="173"/>
      <c r="VEU237" s="173"/>
      <c r="VEV237" s="173"/>
      <c r="VEW237" s="173"/>
      <c r="VEX237" s="173"/>
      <c r="VEY237" s="173"/>
      <c r="VEZ237" s="173"/>
      <c r="VFA237" s="173"/>
      <c r="VFB237" s="173"/>
      <c r="VFC237" s="173"/>
      <c r="VFD237" s="173"/>
      <c r="VFE237" s="173"/>
      <c r="VFF237" s="173"/>
      <c r="VFG237" s="173"/>
      <c r="VFH237" s="173"/>
      <c r="VFI237" s="173"/>
      <c r="VFJ237" s="173"/>
      <c r="VFK237" s="173"/>
      <c r="VFL237" s="173"/>
      <c r="VFM237" s="173"/>
      <c r="VFN237" s="173"/>
      <c r="VFO237" s="173"/>
      <c r="VFP237" s="173"/>
      <c r="VFQ237" s="173"/>
      <c r="VFR237" s="173"/>
      <c r="VFS237" s="173"/>
      <c r="VFT237" s="173"/>
      <c r="VFU237" s="173"/>
      <c r="VFV237" s="173"/>
      <c r="VFW237" s="173"/>
      <c r="VFX237" s="173"/>
      <c r="VFY237" s="173"/>
      <c r="VFZ237" s="173"/>
      <c r="VGA237" s="173"/>
      <c r="VGB237" s="173"/>
      <c r="VGC237" s="173"/>
      <c r="VGD237" s="173"/>
      <c r="VGE237" s="173"/>
      <c r="VGF237" s="173"/>
      <c r="VGG237" s="173"/>
      <c r="VGH237" s="173"/>
      <c r="VGI237" s="173"/>
      <c r="VGJ237" s="173"/>
      <c r="VGK237" s="173"/>
      <c r="VGL237" s="173"/>
      <c r="VGM237" s="173"/>
      <c r="VGN237" s="173"/>
      <c r="VGO237" s="173"/>
      <c r="VGP237" s="173"/>
      <c r="VGQ237" s="173"/>
      <c r="VGR237" s="173"/>
      <c r="VGS237" s="173"/>
      <c r="VGT237" s="173"/>
      <c r="VGU237" s="173"/>
      <c r="VGV237" s="173"/>
      <c r="VGW237" s="173"/>
      <c r="VGX237" s="173"/>
      <c r="VGY237" s="173"/>
      <c r="VGZ237" s="173"/>
      <c r="VHA237" s="173"/>
      <c r="VHB237" s="173"/>
      <c r="VHC237" s="173"/>
      <c r="VHD237" s="173"/>
      <c r="VHE237" s="173"/>
      <c r="VHF237" s="173"/>
      <c r="VHG237" s="173"/>
      <c r="VHH237" s="173"/>
      <c r="VHI237" s="173"/>
      <c r="VHJ237" s="173"/>
      <c r="VHK237" s="173"/>
      <c r="VHL237" s="173"/>
      <c r="VHM237" s="173"/>
      <c r="VHN237" s="173"/>
      <c r="VHO237" s="173"/>
      <c r="VHP237" s="173"/>
      <c r="VHQ237" s="173"/>
      <c r="VHR237" s="173"/>
      <c r="VHS237" s="173"/>
      <c r="VHT237" s="173"/>
      <c r="VHU237" s="173"/>
      <c r="VHV237" s="173"/>
      <c r="VHW237" s="173"/>
      <c r="VHX237" s="173"/>
      <c r="VHY237" s="173"/>
      <c r="VHZ237" s="173"/>
      <c r="VIA237" s="173"/>
      <c r="VIB237" s="173"/>
      <c r="VIC237" s="173"/>
      <c r="VID237" s="173"/>
      <c r="VIE237" s="173"/>
      <c r="VIF237" s="173"/>
      <c r="VIG237" s="173"/>
      <c r="VIH237" s="173"/>
      <c r="VII237" s="173"/>
      <c r="VIJ237" s="173"/>
      <c r="VIK237" s="173"/>
      <c r="VIL237" s="173"/>
      <c r="VIM237" s="173"/>
      <c r="VIN237" s="173"/>
      <c r="VIO237" s="173"/>
      <c r="VIP237" s="173"/>
      <c r="VIQ237" s="173"/>
      <c r="VIR237" s="173"/>
      <c r="VIS237" s="173"/>
      <c r="VIT237" s="173"/>
      <c r="VIU237" s="173"/>
      <c r="VIV237" s="173"/>
      <c r="VIW237" s="173"/>
      <c r="VIX237" s="173"/>
      <c r="VIY237" s="173"/>
      <c r="VIZ237" s="173"/>
      <c r="VJA237" s="173"/>
      <c r="VJB237" s="173"/>
      <c r="VJC237" s="173"/>
      <c r="VJD237" s="173"/>
      <c r="VJE237" s="173"/>
      <c r="VJF237" s="173"/>
      <c r="VJG237" s="173"/>
      <c r="VJH237" s="173"/>
      <c r="VJI237" s="173"/>
      <c r="VJJ237" s="173"/>
      <c r="VJK237" s="173"/>
      <c r="VJL237" s="173"/>
      <c r="VJM237" s="173"/>
      <c r="VJN237" s="173"/>
      <c r="VJO237" s="173"/>
      <c r="VJP237" s="173"/>
      <c r="VJQ237" s="173"/>
      <c r="VJR237" s="173"/>
      <c r="VJS237" s="173"/>
      <c r="VJT237" s="173"/>
      <c r="VJU237" s="173"/>
      <c r="VJV237" s="173"/>
      <c r="VJW237" s="173"/>
      <c r="VJX237" s="173"/>
      <c r="VJY237" s="173"/>
      <c r="VJZ237" s="173"/>
      <c r="VKA237" s="173"/>
      <c r="VKB237" s="173"/>
      <c r="VKC237" s="173"/>
      <c r="VKD237" s="173"/>
      <c r="VKE237" s="173"/>
      <c r="VKF237" s="173"/>
      <c r="VKG237" s="173"/>
      <c r="VKH237" s="173"/>
      <c r="VKI237" s="173"/>
      <c r="VKJ237" s="173"/>
      <c r="VKK237" s="173"/>
      <c r="VKL237" s="173"/>
      <c r="VKM237" s="173"/>
      <c r="VKN237" s="173"/>
      <c r="VKO237" s="173"/>
      <c r="VKP237" s="173"/>
      <c r="VKQ237" s="173"/>
      <c r="VKR237" s="173"/>
      <c r="VKS237" s="173"/>
      <c r="VKT237" s="173"/>
      <c r="VKU237" s="173"/>
      <c r="VKV237" s="173"/>
      <c r="VKW237" s="173"/>
      <c r="VKX237" s="173"/>
      <c r="VKY237" s="173"/>
      <c r="VKZ237" s="173"/>
      <c r="VLA237" s="173"/>
      <c r="VLB237" s="173"/>
      <c r="VLC237" s="173"/>
      <c r="VLD237" s="173"/>
      <c r="VLE237" s="173"/>
      <c r="VLF237" s="173"/>
      <c r="VLG237" s="173"/>
      <c r="VLH237" s="173"/>
      <c r="VLI237" s="173"/>
      <c r="VLJ237" s="173"/>
      <c r="VLK237" s="173"/>
      <c r="VLL237" s="173"/>
      <c r="VLM237" s="173"/>
      <c r="VLN237" s="173"/>
      <c r="VLO237" s="173"/>
      <c r="VLP237" s="173"/>
      <c r="VLQ237" s="173"/>
      <c r="VLR237" s="173"/>
      <c r="VLS237" s="173"/>
      <c r="VLT237" s="173"/>
      <c r="VLU237" s="173"/>
      <c r="VLV237" s="173"/>
      <c r="VLW237" s="173"/>
      <c r="VLX237" s="173"/>
      <c r="VLY237" s="173"/>
      <c r="VLZ237" s="173"/>
      <c r="VMA237" s="173"/>
      <c r="VMB237" s="173"/>
      <c r="VMC237" s="173"/>
      <c r="VMD237" s="173"/>
      <c r="VME237" s="173"/>
      <c r="VMF237" s="173"/>
      <c r="VMG237" s="173"/>
      <c r="VMH237" s="173"/>
      <c r="VMI237" s="173"/>
      <c r="VMJ237" s="173"/>
      <c r="VMK237" s="173"/>
      <c r="VML237" s="173"/>
      <c r="VMM237" s="173"/>
      <c r="VMN237" s="173"/>
      <c r="VMO237" s="173"/>
      <c r="VMP237" s="173"/>
      <c r="VMQ237" s="173"/>
      <c r="VMR237" s="173"/>
      <c r="VMS237" s="173"/>
      <c r="VMT237" s="173"/>
      <c r="VMU237" s="173"/>
      <c r="VMV237" s="173"/>
      <c r="VMW237" s="173"/>
      <c r="VMX237" s="173"/>
      <c r="VMY237" s="173"/>
      <c r="VMZ237" s="173"/>
      <c r="VNA237" s="173"/>
      <c r="VNB237" s="173"/>
      <c r="VNC237" s="173"/>
      <c r="VND237" s="173"/>
      <c r="VNE237" s="173"/>
      <c r="VNF237" s="173"/>
      <c r="VNG237" s="173"/>
      <c r="VNH237" s="173"/>
      <c r="VNI237" s="173"/>
      <c r="VNJ237" s="173"/>
      <c r="VNK237" s="173"/>
      <c r="VNL237" s="173"/>
      <c r="VNM237" s="173"/>
      <c r="VNN237" s="173"/>
      <c r="VNO237" s="173"/>
      <c r="VNP237" s="173"/>
      <c r="VNQ237" s="173"/>
      <c r="VNR237" s="173"/>
      <c r="VNS237" s="173"/>
      <c r="VNT237" s="173"/>
      <c r="VNU237" s="173"/>
      <c r="VNV237" s="173"/>
      <c r="VNW237" s="173"/>
      <c r="VNX237" s="173"/>
      <c r="VNY237" s="173"/>
      <c r="VNZ237" s="173"/>
      <c r="VOA237" s="173"/>
      <c r="VOB237" s="173"/>
      <c r="VOC237" s="173"/>
      <c r="VOD237" s="173"/>
      <c r="VOE237" s="173"/>
      <c r="VOF237" s="173"/>
      <c r="VOG237" s="173"/>
      <c r="VOH237" s="173"/>
      <c r="VOI237" s="173"/>
      <c r="VOJ237" s="173"/>
      <c r="VOK237" s="173"/>
      <c r="VOL237" s="173"/>
      <c r="VOM237" s="173"/>
      <c r="VON237" s="173"/>
      <c r="VOO237" s="173"/>
      <c r="VOP237" s="173"/>
      <c r="VOQ237" s="173"/>
      <c r="VOR237" s="173"/>
      <c r="VOS237" s="173"/>
      <c r="VOT237" s="173"/>
      <c r="VOU237" s="173"/>
      <c r="VOV237" s="173"/>
      <c r="VOW237" s="173"/>
      <c r="VOX237" s="173"/>
      <c r="VOY237" s="173"/>
      <c r="VOZ237" s="173"/>
      <c r="VPA237" s="173"/>
      <c r="VPB237" s="173"/>
      <c r="VPC237" s="173"/>
      <c r="VPD237" s="173"/>
      <c r="VPE237" s="173"/>
      <c r="VPF237" s="173"/>
      <c r="VPG237" s="173"/>
      <c r="VPH237" s="173"/>
      <c r="VPI237" s="173"/>
      <c r="VPJ237" s="173"/>
      <c r="VPK237" s="173"/>
      <c r="VPL237" s="173"/>
      <c r="VPM237" s="173"/>
      <c r="VPN237" s="173"/>
      <c r="VPO237" s="173"/>
      <c r="VPP237" s="173"/>
      <c r="VPQ237" s="173"/>
      <c r="VPR237" s="173"/>
      <c r="VPS237" s="173"/>
      <c r="VPT237" s="173"/>
      <c r="VPU237" s="173"/>
      <c r="VPV237" s="173"/>
      <c r="VPW237" s="173"/>
      <c r="VPX237" s="173"/>
      <c r="VPY237" s="173"/>
      <c r="VPZ237" s="173"/>
      <c r="VQA237" s="173"/>
      <c r="VQB237" s="173"/>
      <c r="VQC237" s="173"/>
      <c r="VQD237" s="173"/>
      <c r="VQE237" s="173"/>
      <c r="VQF237" s="173"/>
      <c r="VQG237" s="173"/>
      <c r="VQH237" s="173"/>
      <c r="VQI237" s="173"/>
      <c r="VQJ237" s="173"/>
      <c r="VQK237" s="173"/>
      <c r="VQL237" s="173"/>
      <c r="VQM237" s="173"/>
      <c r="VQN237" s="173"/>
      <c r="VQO237" s="173"/>
      <c r="VQP237" s="173"/>
      <c r="VQQ237" s="173"/>
      <c r="VQR237" s="173"/>
      <c r="VQS237" s="173"/>
      <c r="VQT237" s="173"/>
      <c r="VQU237" s="173"/>
      <c r="VQV237" s="173"/>
      <c r="VQW237" s="173"/>
      <c r="VQX237" s="173"/>
      <c r="VQY237" s="173"/>
      <c r="VQZ237" s="173"/>
      <c r="VRA237" s="173"/>
      <c r="VRB237" s="173"/>
      <c r="VRC237" s="173"/>
      <c r="VRD237" s="173"/>
      <c r="VRE237" s="173"/>
      <c r="VRF237" s="173"/>
      <c r="VRG237" s="173"/>
      <c r="VRH237" s="173"/>
      <c r="VRI237" s="173"/>
      <c r="VRJ237" s="173"/>
      <c r="VRK237" s="173"/>
      <c r="VRL237" s="173"/>
      <c r="VRM237" s="173"/>
      <c r="VRN237" s="173"/>
      <c r="VRO237" s="173"/>
      <c r="VRP237" s="173"/>
      <c r="VRQ237" s="173"/>
      <c r="VRR237" s="173"/>
      <c r="VRS237" s="173"/>
      <c r="VRT237" s="173"/>
      <c r="VRU237" s="173"/>
      <c r="VRV237" s="173"/>
      <c r="VRW237" s="173"/>
      <c r="VRX237" s="173"/>
      <c r="VRY237" s="173"/>
      <c r="VRZ237" s="173"/>
      <c r="VSA237" s="173"/>
      <c r="VSB237" s="173"/>
      <c r="VSC237" s="173"/>
      <c r="VSD237" s="173"/>
      <c r="VSE237" s="173"/>
      <c r="VSF237" s="173"/>
      <c r="VSG237" s="173"/>
      <c r="VSH237" s="173"/>
      <c r="VSI237" s="173"/>
      <c r="VSJ237" s="173"/>
      <c r="VSK237" s="173"/>
      <c r="VSL237" s="173"/>
      <c r="VSM237" s="173"/>
      <c r="VSN237" s="173"/>
      <c r="VSO237" s="173"/>
      <c r="VSP237" s="173"/>
      <c r="VSQ237" s="173"/>
      <c r="VSR237" s="173"/>
      <c r="VSS237" s="173"/>
      <c r="VST237" s="173"/>
      <c r="VSU237" s="173"/>
      <c r="VSV237" s="173"/>
      <c r="VSW237" s="173"/>
      <c r="VSX237" s="173"/>
      <c r="VSY237" s="173"/>
      <c r="VSZ237" s="173"/>
      <c r="VTA237" s="173"/>
      <c r="VTB237" s="173"/>
      <c r="VTC237" s="173"/>
      <c r="VTD237" s="173"/>
      <c r="VTE237" s="173"/>
      <c r="VTF237" s="173"/>
      <c r="VTG237" s="173"/>
      <c r="VTH237" s="173"/>
      <c r="VTI237" s="173"/>
      <c r="VTJ237" s="173"/>
      <c r="VTK237" s="173"/>
      <c r="VTL237" s="173"/>
      <c r="VTM237" s="173"/>
      <c r="VTN237" s="173"/>
      <c r="VTO237" s="173"/>
      <c r="VTP237" s="173"/>
      <c r="VTQ237" s="173"/>
      <c r="VTR237" s="173"/>
      <c r="VTS237" s="173"/>
      <c r="VTT237" s="173"/>
      <c r="VTU237" s="173"/>
      <c r="VTV237" s="173"/>
      <c r="VTW237" s="173"/>
      <c r="VTX237" s="173"/>
      <c r="VTY237" s="173"/>
      <c r="VTZ237" s="173"/>
      <c r="VUA237" s="173"/>
      <c r="VUB237" s="173"/>
      <c r="VUC237" s="173"/>
      <c r="VUD237" s="173"/>
      <c r="VUE237" s="173"/>
      <c r="VUF237" s="173"/>
      <c r="VUG237" s="173"/>
      <c r="VUH237" s="173"/>
      <c r="VUI237" s="173"/>
      <c r="VUJ237" s="173"/>
      <c r="VUK237" s="173"/>
      <c r="VUL237" s="173"/>
      <c r="VUM237" s="173"/>
      <c r="VUN237" s="173"/>
      <c r="VUO237" s="173"/>
      <c r="VUP237" s="173"/>
      <c r="VUQ237" s="173"/>
      <c r="VUR237" s="173"/>
      <c r="VUS237" s="173"/>
      <c r="VUT237" s="173"/>
      <c r="VUU237" s="173"/>
      <c r="VUV237" s="173"/>
      <c r="VUW237" s="173"/>
      <c r="VUX237" s="173"/>
      <c r="VUY237" s="173"/>
      <c r="VUZ237" s="173"/>
      <c r="VVA237" s="173"/>
      <c r="VVB237" s="173"/>
      <c r="VVC237" s="173"/>
      <c r="VVD237" s="173"/>
      <c r="VVE237" s="173"/>
      <c r="VVF237" s="173"/>
      <c r="VVG237" s="173"/>
      <c r="VVH237" s="173"/>
      <c r="VVI237" s="173"/>
      <c r="VVJ237" s="173"/>
      <c r="VVK237" s="173"/>
      <c r="VVL237" s="173"/>
      <c r="VVM237" s="173"/>
      <c r="VVN237" s="173"/>
      <c r="VVO237" s="173"/>
      <c r="VVP237" s="173"/>
      <c r="VVQ237" s="173"/>
      <c r="VVR237" s="173"/>
      <c r="VVS237" s="173"/>
      <c r="VVT237" s="173"/>
      <c r="VVU237" s="173"/>
      <c r="VVV237" s="173"/>
      <c r="VVW237" s="173"/>
      <c r="VVX237" s="173"/>
      <c r="VVY237" s="173"/>
      <c r="VVZ237" s="173"/>
      <c r="VWA237" s="173"/>
      <c r="VWB237" s="173"/>
      <c r="VWC237" s="173"/>
      <c r="VWD237" s="173"/>
      <c r="VWE237" s="173"/>
      <c r="VWF237" s="173"/>
      <c r="VWG237" s="173"/>
      <c r="VWH237" s="173"/>
      <c r="VWI237" s="173"/>
      <c r="VWJ237" s="173"/>
      <c r="VWK237" s="173"/>
      <c r="VWL237" s="173"/>
      <c r="VWM237" s="173"/>
      <c r="VWN237" s="173"/>
      <c r="VWO237" s="173"/>
      <c r="VWP237" s="173"/>
      <c r="VWQ237" s="173"/>
      <c r="VWR237" s="173"/>
      <c r="VWS237" s="173"/>
      <c r="VWT237" s="173"/>
      <c r="VWU237" s="173"/>
      <c r="VWV237" s="173"/>
      <c r="VWW237" s="173"/>
      <c r="VWX237" s="173"/>
      <c r="VWY237" s="173"/>
      <c r="VWZ237" s="173"/>
      <c r="VXA237" s="173"/>
      <c r="VXB237" s="173"/>
      <c r="VXC237" s="173"/>
      <c r="VXD237" s="173"/>
      <c r="VXE237" s="173"/>
      <c r="VXF237" s="173"/>
      <c r="VXG237" s="173"/>
      <c r="VXH237" s="173"/>
      <c r="VXI237" s="173"/>
      <c r="VXJ237" s="173"/>
      <c r="VXK237" s="173"/>
      <c r="VXL237" s="173"/>
      <c r="VXM237" s="173"/>
      <c r="VXN237" s="173"/>
      <c r="VXO237" s="173"/>
      <c r="VXP237" s="173"/>
      <c r="VXQ237" s="173"/>
      <c r="VXR237" s="173"/>
      <c r="VXS237" s="173"/>
      <c r="VXT237" s="173"/>
      <c r="VXU237" s="173"/>
      <c r="VXV237" s="173"/>
      <c r="VXW237" s="173"/>
      <c r="VXX237" s="173"/>
      <c r="VXY237" s="173"/>
      <c r="VXZ237" s="173"/>
      <c r="VYA237" s="173"/>
      <c r="VYB237" s="173"/>
      <c r="VYC237" s="173"/>
      <c r="VYD237" s="173"/>
      <c r="VYE237" s="173"/>
      <c r="VYF237" s="173"/>
      <c r="VYG237" s="173"/>
      <c r="VYH237" s="173"/>
      <c r="VYI237" s="173"/>
      <c r="VYJ237" s="173"/>
      <c r="VYK237" s="173"/>
      <c r="VYL237" s="173"/>
      <c r="VYM237" s="173"/>
      <c r="VYN237" s="173"/>
      <c r="VYO237" s="173"/>
      <c r="VYP237" s="173"/>
      <c r="VYQ237" s="173"/>
      <c r="VYR237" s="173"/>
      <c r="VYS237" s="173"/>
      <c r="VYT237" s="173"/>
      <c r="VYU237" s="173"/>
      <c r="VYV237" s="173"/>
      <c r="VYW237" s="173"/>
      <c r="VYX237" s="173"/>
      <c r="VYY237" s="173"/>
      <c r="VYZ237" s="173"/>
      <c r="VZA237" s="173"/>
      <c r="VZB237" s="173"/>
      <c r="VZC237" s="173"/>
      <c r="VZD237" s="173"/>
      <c r="VZE237" s="173"/>
      <c r="VZF237" s="173"/>
      <c r="VZG237" s="173"/>
      <c r="VZH237" s="173"/>
      <c r="VZI237" s="173"/>
      <c r="VZJ237" s="173"/>
      <c r="VZK237" s="173"/>
      <c r="VZL237" s="173"/>
      <c r="VZM237" s="173"/>
      <c r="VZN237" s="173"/>
      <c r="VZO237" s="173"/>
      <c r="VZP237" s="173"/>
      <c r="VZQ237" s="173"/>
      <c r="VZR237" s="173"/>
      <c r="VZS237" s="173"/>
      <c r="VZT237" s="173"/>
      <c r="VZU237" s="173"/>
      <c r="VZV237" s="173"/>
      <c r="VZW237" s="173"/>
      <c r="VZX237" s="173"/>
      <c r="VZY237" s="173"/>
      <c r="VZZ237" s="173"/>
      <c r="WAA237" s="173"/>
      <c r="WAB237" s="173"/>
      <c r="WAC237" s="173"/>
      <c r="WAD237" s="173"/>
      <c r="WAE237" s="173"/>
      <c r="WAF237" s="173"/>
      <c r="WAG237" s="173"/>
      <c r="WAH237" s="173"/>
      <c r="WAI237" s="173"/>
      <c r="WAJ237" s="173"/>
      <c r="WAK237" s="173"/>
      <c r="WAL237" s="173"/>
      <c r="WAM237" s="173"/>
      <c r="WAN237" s="173"/>
      <c r="WAO237" s="173"/>
      <c r="WAP237" s="173"/>
      <c r="WAQ237" s="173"/>
      <c r="WAR237" s="173"/>
      <c r="WAS237" s="173"/>
      <c r="WAT237" s="173"/>
      <c r="WAU237" s="173"/>
      <c r="WAV237" s="173"/>
      <c r="WAW237" s="173"/>
      <c r="WAX237" s="173"/>
      <c r="WAY237" s="173"/>
      <c r="WAZ237" s="173"/>
      <c r="WBA237" s="173"/>
      <c r="WBB237" s="173"/>
      <c r="WBC237" s="173"/>
      <c r="WBD237" s="173"/>
      <c r="WBE237" s="173"/>
      <c r="WBF237" s="173"/>
      <c r="WBG237" s="173"/>
      <c r="WBH237" s="173"/>
      <c r="WBI237" s="173"/>
      <c r="WBJ237" s="173"/>
      <c r="WBK237" s="173"/>
      <c r="WBL237" s="173"/>
      <c r="WBM237" s="173"/>
      <c r="WBN237" s="173"/>
      <c r="WBO237" s="173"/>
      <c r="WBP237" s="173"/>
      <c r="WBQ237" s="173"/>
      <c r="WBR237" s="173"/>
      <c r="WBS237" s="173"/>
      <c r="WBT237" s="173"/>
      <c r="WBU237" s="173"/>
      <c r="WBV237" s="173"/>
      <c r="WBW237" s="173"/>
      <c r="WBX237" s="173"/>
      <c r="WBY237" s="173"/>
      <c r="WBZ237" s="173"/>
      <c r="WCA237" s="173"/>
      <c r="WCB237" s="173"/>
      <c r="WCC237" s="173"/>
      <c r="WCD237" s="173"/>
      <c r="WCE237" s="173"/>
      <c r="WCF237" s="173"/>
      <c r="WCG237" s="173"/>
      <c r="WCH237" s="173"/>
      <c r="WCI237" s="173"/>
      <c r="WCJ237" s="173"/>
      <c r="WCK237" s="173"/>
      <c r="WCL237" s="173"/>
      <c r="WCM237" s="173"/>
      <c r="WCN237" s="173"/>
      <c r="WCO237" s="173"/>
      <c r="WCP237" s="173"/>
      <c r="WCQ237" s="173"/>
      <c r="WCR237" s="173"/>
      <c r="WCS237" s="173"/>
      <c r="WCT237" s="173"/>
      <c r="WCU237" s="173"/>
      <c r="WCV237" s="173"/>
      <c r="WCW237" s="173"/>
      <c r="WCX237" s="173"/>
      <c r="WCY237" s="173"/>
      <c r="WCZ237" s="173"/>
      <c r="WDA237" s="173"/>
      <c r="WDB237" s="173"/>
      <c r="WDC237" s="173"/>
      <c r="WDD237" s="173"/>
      <c r="WDE237" s="173"/>
      <c r="WDF237" s="173"/>
      <c r="WDG237" s="173"/>
      <c r="WDH237" s="173"/>
      <c r="WDI237" s="173"/>
      <c r="WDJ237" s="173"/>
      <c r="WDK237" s="173"/>
      <c r="WDL237" s="173"/>
      <c r="WDM237" s="173"/>
      <c r="WDN237" s="173"/>
      <c r="WDO237" s="173"/>
      <c r="WDP237" s="173"/>
      <c r="WDQ237" s="173"/>
      <c r="WDR237" s="173"/>
      <c r="WDS237" s="173"/>
      <c r="WDT237" s="173"/>
      <c r="WDU237" s="173"/>
      <c r="WDV237" s="173"/>
      <c r="WDW237" s="173"/>
      <c r="WDX237" s="173"/>
      <c r="WDY237" s="173"/>
      <c r="WDZ237" s="173"/>
      <c r="WEA237" s="173"/>
      <c r="WEB237" s="173"/>
      <c r="WEC237" s="173"/>
      <c r="WED237" s="173"/>
      <c r="WEE237" s="173"/>
      <c r="WEF237" s="173"/>
      <c r="WEG237" s="173"/>
      <c r="WEH237" s="173"/>
      <c r="WEI237" s="173"/>
      <c r="WEJ237" s="173"/>
      <c r="WEK237" s="173"/>
      <c r="WEL237" s="173"/>
      <c r="WEM237" s="173"/>
      <c r="WEN237" s="173"/>
      <c r="WEO237" s="173"/>
      <c r="WEP237" s="173"/>
      <c r="WEQ237" s="173"/>
      <c r="WER237" s="173"/>
      <c r="WES237" s="173"/>
      <c r="WET237" s="173"/>
      <c r="WEU237" s="173"/>
      <c r="WEV237" s="173"/>
      <c r="WEW237" s="173"/>
      <c r="WEX237" s="173"/>
      <c r="WEY237" s="173"/>
      <c r="WEZ237" s="173"/>
      <c r="WFA237" s="173"/>
      <c r="WFB237" s="173"/>
      <c r="WFC237" s="173"/>
      <c r="WFD237" s="173"/>
      <c r="WFE237" s="173"/>
      <c r="WFF237" s="173"/>
      <c r="WFG237" s="173"/>
      <c r="WFH237" s="173"/>
      <c r="WFI237" s="173"/>
      <c r="WFJ237" s="173"/>
      <c r="WFK237" s="173"/>
      <c r="WFL237" s="173"/>
      <c r="WFM237" s="173"/>
      <c r="WFN237" s="173"/>
      <c r="WFO237" s="173"/>
      <c r="WFP237" s="173"/>
      <c r="WFQ237" s="173"/>
      <c r="WFR237" s="173"/>
      <c r="WFS237" s="173"/>
      <c r="WFT237" s="173"/>
      <c r="WFU237" s="173"/>
      <c r="WFV237" s="173"/>
      <c r="WFW237" s="173"/>
      <c r="WFX237" s="173"/>
      <c r="WFY237" s="173"/>
      <c r="WFZ237" s="173"/>
      <c r="WGA237" s="173"/>
      <c r="WGB237" s="173"/>
      <c r="WGC237" s="173"/>
      <c r="WGD237" s="173"/>
      <c r="WGE237" s="173"/>
      <c r="WGF237" s="173"/>
      <c r="WGG237" s="173"/>
      <c r="WGH237" s="173"/>
      <c r="WGI237" s="173"/>
      <c r="WGJ237" s="173"/>
      <c r="WGK237" s="173"/>
      <c r="WGL237" s="173"/>
      <c r="WGM237" s="173"/>
      <c r="WGN237" s="173"/>
      <c r="WGO237" s="173"/>
      <c r="WGP237" s="173"/>
      <c r="WGQ237" s="173"/>
      <c r="WGR237" s="173"/>
      <c r="WGS237" s="173"/>
      <c r="WGT237" s="173"/>
      <c r="WGU237" s="173"/>
      <c r="WGV237" s="173"/>
      <c r="WGW237" s="173"/>
      <c r="WGX237" s="173"/>
      <c r="WGY237" s="173"/>
      <c r="WGZ237" s="173"/>
      <c r="WHA237" s="173"/>
      <c r="WHB237" s="173"/>
      <c r="WHC237" s="173"/>
      <c r="WHD237" s="173"/>
      <c r="WHE237" s="173"/>
      <c r="WHF237" s="173"/>
      <c r="WHG237" s="173"/>
      <c r="WHH237" s="173"/>
      <c r="WHI237" s="173"/>
      <c r="WHJ237" s="173"/>
      <c r="WHK237" s="173"/>
      <c r="WHL237" s="173"/>
      <c r="WHM237" s="173"/>
      <c r="WHN237" s="173"/>
      <c r="WHO237" s="173"/>
      <c r="WHP237" s="173"/>
      <c r="WHQ237" s="173"/>
      <c r="WHR237" s="173"/>
      <c r="WHS237" s="173"/>
      <c r="WHT237" s="173"/>
      <c r="WHU237" s="173"/>
      <c r="WHV237" s="173"/>
      <c r="WHW237" s="173"/>
      <c r="WHX237" s="173"/>
      <c r="WHY237" s="173"/>
      <c r="WHZ237" s="173"/>
      <c r="WIA237" s="173"/>
      <c r="WIB237" s="173"/>
      <c r="WIC237" s="173"/>
      <c r="WID237" s="173"/>
      <c r="WIE237" s="173"/>
      <c r="WIF237" s="173"/>
      <c r="WIG237" s="173"/>
      <c r="WIH237" s="173"/>
      <c r="WII237" s="173"/>
      <c r="WIJ237" s="173"/>
      <c r="WIK237" s="173"/>
      <c r="WIL237" s="173"/>
      <c r="WIM237" s="173"/>
      <c r="WIN237" s="173"/>
      <c r="WIO237" s="173"/>
      <c r="WIP237" s="173"/>
      <c r="WIQ237" s="173"/>
      <c r="WIR237" s="173"/>
      <c r="WIS237" s="173"/>
      <c r="WIT237" s="173"/>
      <c r="WIU237" s="173"/>
      <c r="WIV237" s="173"/>
      <c r="WIW237" s="173"/>
      <c r="WIX237" s="173"/>
      <c r="WIY237" s="173"/>
      <c r="WIZ237" s="173"/>
      <c r="WJA237" s="173"/>
      <c r="WJB237" s="173"/>
      <c r="WJC237" s="173"/>
      <c r="WJD237" s="173"/>
      <c r="WJE237" s="173"/>
      <c r="WJF237" s="173"/>
      <c r="WJG237" s="173"/>
      <c r="WJH237" s="173"/>
      <c r="WJI237" s="173"/>
      <c r="WJJ237" s="173"/>
      <c r="WJK237" s="173"/>
      <c r="WJL237" s="173"/>
      <c r="WJM237" s="173"/>
      <c r="WJN237" s="173"/>
      <c r="WJO237" s="173"/>
      <c r="WJP237" s="173"/>
      <c r="WJQ237" s="173"/>
      <c r="WJR237" s="173"/>
      <c r="WJS237" s="173"/>
      <c r="WJT237" s="173"/>
      <c r="WJU237" s="173"/>
      <c r="WJV237" s="173"/>
      <c r="WJW237" s="173"/>
      <c r="WJX237" s="173"/>
      <c r="WJY237" s="173"/>
      <c r="WJZ237" s="173"/>
      <c r="WKA237" s="173"/>
      <c r="WKB237" s="173"/>
      <c r="WKC237" s="173"/>
      <c r="WKD237" s="173"/>
      <c r="WKE237" s="173"/>
      <c r="WKF237" s="173"/>
      <c r="WKG237" s="173"/>
      <c r="WKH237" s="173"/>
      <c r="WKI237" s="173"/>
      <c r="WKJ237" s="173"/>
      <c r="WKK237" s="173"/>
      <c r="WKL237" s="173"/>
      <c r="WKM237" s="173"/>
      <c r="WKN237" s="173"/>
      <c r="WKO237" s="173"/>
      <c r="WKP237" s="173"/>
      <c r="WKQ237" s="173"/>
      <c r="WKR237" s="173"/>
      <c r="WKS237" s="173"/>
      <c r="WKT237" s="173"/>
      <c r="WKU237" s="173"/>
      <c r="WKV237" s="173"/>
      <c r="WKW237" s="173"/>
      <c r="WKX237" s="173"/>
      <c r="WKY237" s="173"/>
      <c r="WKZ237" s="173"/>
      <c r="WLA237" s="173"/>
      <c r="WLB237" s="173"/>
      <c r="WLC237" s="173"/>
      <c r="WLD237" s="173"/>
      <c r="WLE237" s="173"/>
      <c r="WLF237" s="173"/>
      <c r="WLG237" s="173"/>
      <c r="WLH237" s="173"/>
      <c r="WLI237" s="173"/>
      <c r="WLJ237" s="173"/>
      <c r="WLK237" s="173"/>
      <c r="WLL237" s="173"/>
      <c r="WLM237" s="173"/>
      <c r="WLN237" s="173"/>
      <c r="WLO237" s="173"/>
      <c r="WLP237" s="173"/>
      <c r="WLQ237" s="173"/>
      <c r="WLR237" s="173"/>
      <c r="WLS237" s="173"/>
      <c r="WLT237" s="173"/>
      <c r="WLU237" s="173"/>
      <c r="WLV237" s="173"/>
      <c r="WLW237" s="173"/>
      <c r="WLX237" s="173"/>
      <c r="WLY237" s="173"/>
      <c r="WLZ237" s="173"/>
      <c r="WMA237" s="173"/>
      <c r="WMB237" s="173"/>
      <c r="WMC237" s="173"/>
      <c r="WMD237" s="173"/>
      <c r="WME237" s="173"/>
      <c r="WMF237" s="173"/>
      <c r="WMG237" s="173"/>
      <c r="WMH237" s="173"/>
      <c r="WMI237" s="173"/>
      <c r="WMJ237" s="173"/>
      <c r="WMK237" s="173"/>
      <c r="WML237" s="173"/>
      <c r="WMM237" s="173"/>
      <c r="WMN237" s="173"/>
      <c r="WMO237" s="173"/>
      <c r="WMP237" s="173"/>
      <c r="WMQ237" s="173"/>
      <c r="WMR237" s="173"/>
      <c r="WMS237" s="173"/>
      <c r="WMT237" s="173"/>
      <c r="WMU237" s="173"/>
      <c r="WMV237" s="173"/>
      <c r="WMW237" s="173"/>
      <c r="WMX237" s="173"/>
      <c r="WMY237" s="173"/>
      <c r="WMZ237" s="173"/>
      <c r="WNA237" s="173"/>
      <c r="WNB237" s="173"/>
      <c r="WNC237" s="173"/>
      <c r="WND237" s="173"/>
      <c r="WNE237" s="173"/>
      <c r="WNF237" s="173"/>
      <c r="WNG237" s="173"/>
      <c r="WNH237" s="173"/>
      <c r="WNI237" s="173"/>
      <c r="WNJ237" s="173"/>
      <c r="WNK237" s="173"/>
      <c r="WNL237" s="173"/>
      <c r="WNM237" s="173"/>
      <c r="WNN237" s="173"/>
      <c r="WNO237" s="173"/>
      <c r="WNP237" s="173"/>
      <c r="WNQ237" s="173"/>
      <c r="WNR237" s="173"/>
      <c r="WNS237" s="173"/>
      <c r="WNT237" s="173"/>
      <c r="WNU237" s="173"/>
      <c r="WNV237" s="173"/>
      <c r="WNW237" s="173"/>
      <c r="WNX237" s="173"/>
      <c r="WNY237" s="173"/>
      <c r="WNZ237" s="173"/>
      <c r="WOA237" s="173"/>
      <c r="WOB237" s="173"/>
      <c r="WOC237" s="173"/>
      <c r="WOD237" s="173"/>
      <c r="WOE237" s="173"/>
      <c r="WOF237" s="173"/>
      <c r="WOG237" s="173"/>
      <c r="WOH237" s="173"/>
      <c r="WOI237" s="173"/>
      <c r="WOJ237" s="173"/>
      <c r="WOK237" s="173"/>
      <c r="WOL237" s="173"/>
      <c r="WOM237" s="173"/>
      <c r="WON237" s="173"/>
      <c r="WOO237" s="173"/>
      <c r="WOP237" s="173"/>
      <c r="WOQ237" s="173"/>
      <c r="WOR237" s="173"/>
      <c r="WOS237" s="173"/>
      <c r="WOT237" s="173"/>
      <c r="WOU237" s="173"/>
      <c r="WOV237" s="173"/>
      <c r="WOW237" s="173"/>
      <c r="WOX237" s="173"/>
      <c r="WOY237" s="173"/>
      <c r="WOZ237" s="173"/>
      <c r="WPA237" s="173"/>
      <c r="WPB237" s="173"/>
      <c r="WPC237" s="173"/>
      <c r="WPD237" s="173"/>
      <c r="WPE237" s="173"/>
      <c r="WPF237" s="173"/>
      <c r="WPG237" s="173"/>
      <c r="WPH237" s="173"/>
      <c r="WPI237" s="173"/>
      <c r="WPJ237" s="173"/>
      <c r="WPK237" s="173"/>
      <c r="WPL237" s="173"/>
      <c r="WPM237" s="173"/>
      <c r="WPN237" s="173"/>
      <c r="WPO237" s="173"/>
      <c r="WPP237" s="173"/>
      <c r="WPQ237" s="173"/>
      <c r="WPR237" s="173"/>
      <c r="WPS237" s="173"/>
      <c r="WPT237" s="173"/>
      <c r="WPU237" s="173"/>
      <c r="WPV237" s="173"/>
      <c r="WPW237" s="173"/>
      <c r="WPX237" s="173"/>
      <c r="WPY237" s="173"/>
      <c r="WPZ237" s="173"/>
      <c r="WQA237" s="173"/>
      <c r="WQB237" s="173"/>
      <c r="WQC237" s="173"/>
      <c r="WQD237" s="173"/>
      <c r="WQE237" s="173"/>
      <c r="WQF237" s="173"/>
      <c r="WQG237" s="173"/>
      <c r="WQH237" s="173"/>
      <c r="WQI237" s="173"/>
      <c r="WQJ237" s="173"/>
      <c r="WQK237" s="173"/>
      <c r="WQL237" s="173"/>
      <c r="WQM237" s="173"/>
      <c r="WQN237" s="173"/>
      <c r="WQO237" s="173"/>
      <c r="WQP237" s="173"/>
      <c r="WQQ237" s="173"/>
      <c r="WQR237" s="173"/>
      <c r="WQS237" s="173"/>
      <c r="WQT237" s="173"/>
      <c r="WQU237" s="173"/>
      <c r="WQV237" s="173"/>
      <c r="WQW237" s="173"/>
      <c r="WQX237" s="173"/>
      <c r="WQY237" s="173"/>
      <c r="WQZ237" s="173"/>
      <c r="WRA237" s="173"/>
      <c r="WRB237" s="173"/>
      <c r="WRC237" s="173"/>
      <c r="WRD237" s="173"/>
      <c r="WRE237" s="173"/>
      <c r="WRF237" s="173"/>
      <c r="WRG237" s="173"/>
      <c r="WRH237" s="173"/>
      <c r="WRI237" s="173"/>
      <c r="WRJ237" s="173"/>
      <c r="WRK237" s="173"/>
      <c r="WRL237" s="173"/>
      <c r="WRM237" s="173"/>
      <c r="WRN237" s="173"/>
      <c r="WRO237" s="173"/>
      <c r="WRP237" s="173"/>
      <c r="WRQ237" s="173"/>
      <c r="WRR237" s="173"/>
      <c r="WRS237" s="173"/>
      <c r="WRT237" s="173"/>
      <c r="WRU237" s="173"/>
      <c r="WRV237" s="173"/>
      <c r="WRW237" s="173"/>
      <c r="WRX237" s="173"/>
      <c r="WRY237" s="173"/>
      <c r="WRZ237" s="173"/>
      <c r="WSA237" s="173"/>
      <c r="WSB237" s="173"/>
      <c r="WSC237" s="173"/>
      <c r="WSD237" s="173"/>
      <c r="WSE237" s="173"/>
      <c r="WSF237" s="173"/>
      <c r="WSG237" s="173"/>
      <c r="WSH237" s="173"/>
      <c r="WSI237" s="173"/>
      <c r="WSJ237" s="173"/>
      <c r="WSK237" s="173"/>
      <c r="WSL237" s="173"/>
      <c r="WSM237" s="173"/>
      <c r="WSN237" s="173"/>
      <c r="WSO237" s="173"/>
      <c r="WSP237" s="173"/>
      <c r="WSQ237" s="173"/>
      <c r="WSR237" s="173"/>
      <c r="WSS237" s="173"/>
      <c r="WST237" s="173"/>
      <c r="WSU237" s="173"/>
      <c r="WSV237" s="173"/>
      <c r="WSW237" s="173"/>
      <c r="WSX237" s="173"/>
      <c r="WSY237" s="173"/>
      <c r="WSZ237" s="173"/>
      <c r="WTA237" s="173"/>
      <c r="WTB237" s="173"/>
      <c r="WTC237" s="173"/>
      <c r="WTD237" s="173"/>
      <c r="WTE237" s="173"/>
      <c r="WTF237" s="173"/>
      <c r="WTG237" s="173"/>
      <c r="WTH237" s="173"/>
      <c r="WTI237" s="173"/>
      <c r="WTJ237" s="173"/>
      <c r="WTK237" s="173"/>
      <c r="WTL237" s="173"/>
      <c r="WTM237" s="173"/>
      <c r="WTN237" s="173"/>
      <c r="WTO237" s="173"/>
      <c r="WTP237" s="173"/>
      <c r="WTQ237" s="173"/>
      <c r="WTR237" s="173"/>
      <c r="WTS237" s="173"/>
      <c r="WTT237" s="173"/>
      <c r="WTU237" s="173"/>
      <c r="WTV237" s="173"/>
      <c r="WTW237" s="173"/>
      <c r="WTX237" s="173"/>
      <c r="WTY237" s="173"/>
      <c r="WTZ237" s="173"/>
      <c r="WUA237" s="173"/>
      <c r="WUB237" s="173"/>
      <c r="WUC237" s="173"/>
      <c r="WUD237" s="173"/>
      <c r="WUE237" s="173"/>
      <c r="WUF237" s="173"/>
      <c r="WUG237" s="173"/>
      <c r="WUH237" s="173"/>
      <c r="WUI237" s="173"/>
      <c r="WUJ237" s="173"/>
      <c r="WUK237" s="173"/>
      <c r="WUL237" s="173"/>
      <c r="WUM237" s="173"/>
      <c r="WUN237" s="173"/>
      <c r="WUO237" s="173"/>
      <c r="WUP237" s="173"/>
      <c r="WUQ237" s="173"/>
      <c r="WUR237" s="173"/>
      <c r="WUS237" s="173"/>
      <c r="WUT237" s="173"/>
      <c r="WUU237" s="173"/>
      <c r="WUV237" s="173"/>
      <c r="WUW237" s="173"/>
      <c r="WUX237" s="173"/>
      <c r="WUY237" s="173"/>
      <c r="WUZ237" s="173"/>
      <c r="WVA237" s="173"/>
      <c r="WVB237" s="173"/>
      <c r="WVC237" s="173"/>
      <c r="WVD237" s="173"/>
      <c r="WVE237" s="173"/>
      <c r="WVF237" s="173"/>
      <c r="WVG237" s="173"/>
      <c r="WVH237" s="173"/>
      <c r="WVI237" s="173"/>
      <c r="WVJ237" s="173"/>
      <c r="WVK237" s="173"/>
      <c r="WVL237" s="173"/>
      <c r="WVM237" s="173"/>
      <c r="WVN237" s="173"/>
      <c r="WVO237" s="173"/>
      <c r="WVP237" s="173"/>
      <c r="WVQ237" s="173"/>
      <c r="WVR237" s="173"/>
      <c r="WVS237" s="173"/>
      <c r="WVT237" s="173"/>
      <c r="WVU237" s="173"/>
      <c r="WVV237" s="173"/>
      <c r="WVW237" s="173"/>
      <c r="WVX237" s="173"/>
      <c r="WVY237" s="173"/>
      <c r="WVZ237" s="173"/>
      <c r="WWA237" s="173"/>
      <c r="WWB237" s="173"/>
      <c r="WWC237" s="173"/>
      <c r="WWD237" s="173"/>
      <c r="WWE237" s="173"/>
      <c r="WWF237" s="173"/>
      <c r="WWG237" s="173"/>
      <c r="WWH237" s="173"/>
      <c r="WWI237" s="173"/>
      <c r="WWJ237" s="173"/>
      <c r="WWK237" s="173"/>
      <c r="WWL237" s="173"/>
      <c r="WWM237" s="173"/>
      <c r="WWN237" s="173"/>
      <c r="WWO237" s="173"/>
      <c r="WWP237" s="173"/>
      <c r="WWQ237" s="173"/>
      <c r="WWR237" s="173"/>
      <c r="WWS237" s="173"/>
      <c r="WWT237" s="173"/>
      <c r="WWU237" s="173"/>
      <c r="WWV237" s="173"/>
      <c r="WWW237" s="173"/>
      <c r="WWX237" s="173"/>
      <c r="WWY237" s="173"/>
      <c r="WWZ237" s="173"/>
      <c r="WXA237" s="173"/>
      <c r="WXB237" s="173"/>
      <c r="WXC237" s="173"/>
      <c r="WXD237" s="173"/>
      <c r="WXE237" s="173"/>
      <c r="WXF237" s="173"/>
      <c r="WXG237" s="173"/>
      <c r="WXH237" s="173"/>
      <c r="WXI237" s="173"/>
      <c r="WXJ237" s="173"/>
      <c r="WXK237" s="173"/>
      <c r="WXL237" s="173"/>
      <c r="WXM237" s="173"/>
      <c r="WXN237" s="173"/>
      <c r="WXO237" s="173"/>
      <c r="WXP237" s="173"/>
      <c r="WXQ237" s="173"/>
      <c r="WXR237" s="173"/>
      <c r="WXS237" s="173"/>
      <c r="WXT237" s="173"/>
      <c r="WXU237" s="173"/>
      <c r="WXV237" s="173"/>
      <c r="WXW237" s="173"/>
      <c r="WXX237" s="173"/>
      <c r="WXY237" s="173"/>
      <c r="WXZ237" s="173"/>
      <c r="WYA237" s="173"/>
      <c r="WYB237" s="173"/>
      <c r="WYC237" s="173"/>
      <c r="WYD237" s="173"/>
      <c r="WYE237" s="173"/>
      <c r="WYF237" s="173"/>
      <c r="WYG237" s="173"/>
      <c r="WYH237" s="173"/>
      <c r="WYI237" s="173"/>
      <c r="WYJ237" s="173"/>
      <c r="WYK237" s="173"/>
      <c r="WYL237" s="173"/>
      <c r="WYM237" s="173"/>
      <c r="WYN237" s="173"/>
      <c r="WYO237" s="173"/>
      <c r="WYP237" s="173"/>
      <c r="WYQ237" s="173"/>
      <c r="WYR237" s="173"/>
      <c r="WYS237" s="173"/>
      <c r="WYT237" s="173"/>
      <c r="WYU237" s="173"/>
      <c r="WYV237" s="173"/>
      <c r="WYW237" s="173"/>
      <c r="WYX237" s="173"/>
      <c r="WYY237" s="173"/>
      <c r="WYZ237" s="173"/>
      <c r="WZA237" s="173"/>
      <c r="WZB237" s="173"/>
      <c r="WZC237" s="173"/>
      <c r="WZD237" s="173"/>
      <c r="WZE237" s="173"/>
      <c r="WZF237" s="173"/>
      <c r="WZG237" s="173"/>
      <c r="WZH237" s="173"/>
      <c r="WZI237" s="173"/>
      <c r="WZJ237" s="173"/>
      <c r="WZK237" s="173"/>
      <c r="WZL237" s="173"/>
      <c r="WZM237" s="173"/>
      <c r="WZN237" s="173"/>
      <c r="WZO237" s="173"/>
      <c r="WZP237" s="173"/>
      <c r="WZQ237" s="173"/>
      <c r="WZR237" s="173"/>
      <c r="WZS237" s="173"/>
      <c r="WZT237" s="173"/>
      <c r="WZU237" s="173"/>
      <c r="WZV237" s="173"/>
      <c r="WZW237" s="173"/>
      <c r="WZX237" s="173"/>
      <c r="WZY237" s="173"/>
      <c r="WZZ237" s="173"/>
      <c r="XAA237" s="173"/>
      <c r="XAB237" s="173"/>
      <c r="XAC237" s="173"/>
      <c r="XAD237" s="173"/>
      <c r="XAE237" s="173"/>
      <c r="XAF237" s="173"/>
      <c r="XAG237" s="173"/>
      <c r="XAH237" s="173"/>
      <c r="XAI237" s="173"/>
      <c r="XAJ237" s="173"/>
      <c r="XAK237" s="173"/>
      <c r="XAL237" s="173"/>
      <c r="XAM237" s="173"/>
      <c r="XAN237" s="173"/>
      <c r="XAO237" s="173"/>
      <c r="XAP237" s="173"/>
      <c r="XAQ237" s="173"/>
      <c r="XAR237" s="173"/>
      <c r="XAS237" s="173"/>
      <c r="XAT237" s="173"/>
      <c r="XAU237" s="173"/>
      <c r="XAV237" s="173"/>
      <c r="XAW237" s="173"/>
      <c r="XAX237" s="173"/>
      <c r="XAY237" s="173"/>
      <c r="XAZ237" s="173"/>
      <c r="XBA237" s="173"/>
      <c r="XBB237" s="173"/>
      <c r="XBC237" s="173"/>
      <c r="XBD237" s="173"/>
      <c r="XBE237" s="173"/>
      <c r="XBF237" s="173"/>
      <c r="XBG237" s="173"/>
      <c r="XBH237" s="173"/>
      <c r="XBI237" s="173"/>
      <c r="XBJ237" s="173"/>
      <c r="XBK237" s="173"/>
      <c r="XBL237" s="173"/>
      <c r="XBM237" s="173"/>
      <c r="XBN237" s="173"/>
      <c r="XBO237" s="173"/>
      <c r="XBP237" s="173"/>
      <c r="XBQ237" s="173"/>
      <c r="XBR237" s="173"/>
      <c r="XBS237" s="173"/>
      <c r="XBT237" s="173"/>
      <c r="XBU237" s="173"/>
      <c r="XBV237" s="173"/>
      <c r="XBW237" s="173"/>
      <c r="XBX237" s="173"/>
      <c r="XBY237" s="173"/>
      <c r="XBZ237" s="173"/>
      <c r="XCA237" s="173"/>
      <c r="XCB237" s="173"/>
      <c r="XCC237" s="173"/>
      <c r="XCD237" s="173"/>
      <c r="XCE237" s="173"/>
      <c r="XCF237" s="173"/>
      <c r="XCG237" s="173"/>
      <c r="XCH237" s="173"/>
      <c r="XCI237" s="173"/>
      <c r="XCJ237" s="173"/>
      <c r="XCK237" s="173"/>
      <c r="XCL237" s="173"/>
      <c r="XCM237" s="173"/>
      <c r="XCN237" s="173"/>
      <c r="XCO237" s="173"/>
      <c r="XCP237" s="173"/>
      <c r="XCQ237" s="173"/>
      <c r="XCR237" s="173"/>
      <c r="XCS237" s="173"/>
      <c r="XCT237" s="173"/>
      <c r="XCU237" s="173"/>
      <c r="XCV237" s="173"/>
      <c r="XCW237" s="173"/>
      <c r="XCX237" s="173"/>
      <c r="XCY237" s="173"/>
      <c r="XCZ237" s="173"/>
      <c r="XDA237" s="173"/>
      <c r="XDB237" s="173"/>
      <c r="XDC237" s="173"/>
      <c r="XDD237" s="173"/>
      <c r="XDE237" s="173"/>
      <c r="XDF237" s="173"/>
      <c r="XDG237" s="173"/>
      <c r="XDH237" s="173"/>
      <c r="XDI237" s="173"/>
      <c r="XDJ237" s="173"/>
      <c r="XDK237" s="173"/>
      <c r="XDL237" s="173"/>
      <c r="XDM237" s="173"/>
      <c r="XDN237" s="173"/>
      <c r="XDO237" s="173"/>
      <c r="XDP237" s="173"/>
      <c r="XDQ237" s="173"/>
      <c r="XDR237" s="173"/>
      <c r="XDS237" s="173"/>
      <c r="XDT237" s="173"/>
      <c r="XDU237" s="173"/>
      <c r="XDV237" s="173"/>
      <c r="XDW237" s="173"/>
      <c r="XDX237" s="173"/>
      <c r="XDY237" s="173"/>
      <c r="XDZ237" s="173"/>
      <c r="XEA237" s="173"/>
      <c r="XEB237" s="173"/>
      <c r="XEC237" s="173"/>
      <c r="XED237" s="173"/>
      <c r="XEE237" s="173"/>
      <c r="XEF237" s="173"/>
      <c r="XEG237" s="173"/>
      <c r="XEH237" s="173"/>
      <c r="XEI237" s="173"/>
      <c r="XEJ237" s="173"/>
      <c r="XEK237" s="173"/>
      <c r="XEL237" s="173"/>
      <c r="XEM237" s="173"/>
      <c r="XEN237" s="173"/>
      <c r="XEO237" s="173"/>
      <c r="XEP237" s="173"/>
      <c r="XEQ237" s="173"/>
      <c r="XER237" s="173"/>
      <c r="XES237" s="173"/>
      <c r="XET237" s="173"/>
      <c r="XEU237" s="173"/>
      <c r="XEV237" s="173"/>
      <c r="XEW237" s="173"/>
      <c r="XEX237" s="173"/>
      <c r="XEY237" s="173"/>
      <c r="XEZ237" s="173"/>
      <c r="XFA237" s="173"/>
      <c r="XFB237" s="173"/>
      <c r="XFC237" s="173"/>
      <c r="XFD237" s="173"/>
    </row>
    <row r="238" spans="1:16384" s="3" customFormat="1" x14ac:dyDescent="0.25">
      <c r="B238" s="17" t="s">
        <v>172</v>
      </c>
      <c r="C238" s="17" t="s">
        <v>173</v>
      </c>
      <c r="D238" s="49"/>
      <c r="E238" s="173"/>
      <c r="F238"/>
      <c r="G238" s="173"/>
      <c r="H238" s="173"/>
      <c r="I238" s="173"/>
      <c r="J238" s="173"/>
      <c r="K238" s="173"/>
      <c r="L238" s="173"/>
      <c r="M238" s="173"/>
      <c r="N238" s="173"/>
      <c r="O238" s="173"/>
      <c r="P238" s="173"/>
      <c r="Q238" s="173"/>
      <c r="R238" s="173"/>
      <c r="S238" s="173"/>
      <c r="T238" s="173"/>
      <c r="U238" s="173"/>
      <c r="V238" s="173"/>
      <c r="W238" s="173"/>
      <c r="X238" s="173"/>
      <c r="Y238" s="173"/>
      <c r="Z238" s="173"/>
      <c r="AA238" s="173"/>
      <c r="AB238" s="173"/>
      <c r="AC238" s="173"/>
      <c r="AD238" s="173"/>
      <c r="AE238" s="173"/>
      <c r="AF238" s="173"/>
      <c r="AG238" s="173"/>
      <c r="AH238" s="173"/>
      <c r="AI238" s="173"/>
      <c r="AJ238" s="173"/>
      <c r="AK238" s="173"/>
      <c r="AL238" s="173"/>
      <c r="AM238" s="173"/>
      <c r="AN238" s="173"/>
      <c r="AO238" s="173"/>
      <c r="AP238" s="173"/>
      <c r="AQ238" s="173"/>
      <c r="AR238" s="173"/>
      <c r="AS238" s="173"/>
      <c r="AT238" s="173"/>
      <c r="AU238" s="173"/>
      <c r="AV238" s="173"/>
      <c r="AW238" s="173"/>
      <c r="AX238" s="173"/>
      <c r="AY238" s="173"/>
      <c r="AZ238" s="173"/>
      <c r="BA238" s="173"/>
      <c r="BB238" s="173"/>
      <c r="BC238" s="173"/>
      <c r="BD238" s="173"/>
      <c r="BE238" s="173"/>
      <c r="BF238" s="173"/>
      <c r="BG238" s="173"/>
      <c r="BH238" s="173"/>
      <c r="BI238" s="173"/>
      <c r="BJ238" s="173"/>
      <c r="BK238" s="173"/>
      <c r="BL238" s="173"/>
      <c r="BM238" s="173"/>
      <c r="BN238" s="173"/>
      <c r="BO238" s="173"/>
      <c r="BP238" s="173"/>
      <c r="BQ238" s="173"/>
      <c r="BR238" s="173"/>
      <c r="BS238" s="173"/>
      <c r="BT238" s="173"/>
      <c r="BU238" s="173"/>
      <c r="BV238" s="173"/>
      <c r="BW238" s="173"/>
      <c r="BX238" s="173"/>
      <c r="BY238" s="173"/>
      <c r="BZ238" s="173"/>
      <c r="CA238" s="173"/>
      <c r="CB238" s="173"/>
      <c r="CC238" s="173"/>
      <c r="CD238" s="173"/>
      <c r="CE238" s="173"/>
      <c r="CF238" s="173"/>
      <c r="CG238" s="173"/>
      <c r="CH238" s="173"/>
      <c r="CI238" s="173"/>
      <c r="CJ238" s="173"/>
      <c r="CK238" s="173"/>
      <c r="CL238" s="173"/>
      <c r="CM238" s="173"/>
      <c r="CN238" s="173"/>
      <c r="CO238" s="173"/>
      <c r="CP238" s="173"/>
      <c r="CQ238" s="173"/>
      <c r="CR238" s="173"/>
      <c r="CS238" s="173"/>
      <c r="CT238" s="173"/>
      <c r="CU238" s="173"/>
      <c r="CV238" s="173"/>
      <c r="CW238" s="173"/>
      <c r="CX238" s="173"/>
      <c r="CY238" s="173"/>
      <c r="CZ238" s="173"/>
      <c r="DA238" s="173"/>
      <c r="DB238" s="173"/>
      <c r="DC238" s="173"/>
      <c r="DD238" s="173"/>
      <c r="DE238" s="173"/>
      <c r="DF238" s="173"/>
      <c r="DG238" s="173"/>
      <c r="DH238" s="173"/>
      <c r="DI238" s="173"/>
      <c r="DJ238" s="173"/>
      <c r="DK238" s="173"/>
      <c r="DL238" s="173"/>
      <c r="DM238" s="173"/>
      <c r="DN238" s="173"/>
      <c r="DO238" s="173"/>
      <c r="DP238" s="173"/>
      <c r="DQ238" s="173"/>
      <c r="DR238" s="173"/>
      <c r="DS238" s="173"/>
      <c r="DT238" s="173"/>
      <c r="DU238" s="173"/>
      <c r="DV238" s="173"/>
      <c r="DW238" s="173"/>
      <c r="DX238" s="173"/>
      <c r="DY238" s="173"/>
      <c r="DZ238" s="173"/>
      <c r="EA238" s="173"/>
      <c r="EB238" s="173"/>
      <c r="EC238" s="173"/>
      <c r="ED238" s="173"/>
      <c r="EE238" s="173"/>
      <c r="EF238" s="173"/>
      <c r="EG238" s="173"/>
      <c r="EH238" s="173"/>
      <c r="EI238" s="173"/>
      <c r="EJ238" s="173"/>
      <c r="EK238" s="173"/>
      <c r="EL238" s="173"/>
      <c r="EM238" s="173"/>
      <c r="EN238" s="173"/>
      <c r="EO238" s="173"/>
      <c r="EP238" s="173"/>
      <c r="EQ238" s="173"/>
      <c r="ER238" s="173"/>
      <c r="ES238" s="173"/>
      <c r="ET238" s="173"/>
      <c r="EU238" s="173"/>
      <c r="EV238" s="173"/>
      <c r="EW238" s="173"/>
      <c r="EX238" s="173"/>
      <c r="EY238" s="173"/>
      <c r="EZ238" s="173"/>
      <c r="FA238" s="173"/>
      <c r="FB238" s="173"/>
      <c r="FC238" s="173"/>
      <c r="FD238" s="173"/>
      <c r="FE238" s="173"/>
      <c r="FF238" s="173"/>
      <c r="FG238" s="173"/>
      <c r="FH238" s="173"/>
      <c r="FI238" s="173"/>
      <c r="FJ238" s="173"/>
      <c r="FK238" s="173"/>
      <c r="FL238" s="173"/>
      <c r="FM238" s="173"/>
      <c r="FN238" s="173"/>
      <c r="FO238" s="173"/>
      <c r="FP238" s="173"/>
      <c r="FQ238" s="173"/>
      <c r="FR238" s="173"/>
      <c r="FS238" s="173"/>
      <c r="FT238" s="173"/>
      <c r="FU238" s="173"/>
      <c r="FV238" s="173"/>
      <c r="FW238" s="173"/>
      <c r="FX238" s="173"/>
      <c r="FY238" s="173"/>
      <c r="FZ238" s="173"/>
      <c r="GA238" s="173"/>
      <c r="GB238" s="173"/>
      <c r="GC238" s="173"/>
      <c r="GD238" s="173"/>
      <c r="GE238" s="173"/>
      <c r="GF238" s="173"/>
      <c r="GG238" s="173"/>
      <c r="GH238" s="173"/>
      <c r="GI238" s="173"/>
      <c r="GJ238" s="173"/>
      <c r="GK238" s="173"/>
      <c r="GL238" s="173"/>
      <c r="GM238" s="173"/>
      <c r="GN238" s="173"/>
      <c r="GO238" s="173"/>
      <c r="GP238" s="173"/>
      <c r="GQ238" s="173"/>
      <c r="GR238" s="173"/>
      <c r="GS238" s="173"/>
      <c r="GT238" s="173"/>
      <c r="GU238" s="173"/>
      <c r="GV238" s="173"/>
      <c r="GW238" s="173"/>
      <c r="GX238" s="173"/>
      <c r="GY238" s="173"/>
      <c r="GZ238" s="173"/>
      <c r="HA238" s="173"/>
      <c r="HB238" s="173"/>
      <c r="HC238" s="173"/>
      <c r="HD238" s="173"/>
      <c r="HE238" s="173"/>
      <c r="HF238" s="173"/>
      <c r="HG238" s="173"/>
      <c r="HH238" s="173"/>
      <c r="HI238" s="173"/>
      <c r="HJ238" s="173"/>
      <c r="HK238" s="173"/>
      <c r="HL238" s="173"/>
      <c r="HM238" s="173"/>
      <c r="HN238" s="173"/>
      <c r="HO238" s="173"/>
      <c r="HP238" s="173"/>
      <c r="HQ238" s="173"/>
      <c r="HR238" s="173"/>
      <c r="HS238" s="173"/>
      <c r="HT238" s="173"/>
      <c r="HU238" s="173"/>
      <c r="HV238" s="173"/>
      <c r="HW238" s="173"/>
      <c r="HX238" s="173"/>
      <c r="HY238" s="173"/>
      <c r="HZ238" s="173"/>
      <c r="IA238" s="173"/>
      <c r="IB238" s="173"/>
      <c r="IC238" s="173"/>
      <c r="ID238" s="173"/>
      <c r="IE238" s="173"/>
      <c r="IF238" s="173"/>
      <c r="IG238" s="173"/>
      <c r="IH238" s="173"/>
      <c r="II238" s="173"/>
      <c r="IJ238" s="173"/>
      <c r="IK238" s="173"/>
      <c r="IL238" s="173"/>
      <c r="IM238" s="173"/>
      <c r="IN238" s="173"/>
      <c r="IO238" s="173"/>
      <c r="IP238" s="173"/>
      <c r="IQ238" s="173"/>
      <c r="IR238" s="173"/>
      <c r="IS238" s="173"/>
      <c r="IT238" s="173"/>
      <c r="IU238" s="173"/>
      <c r="IV238" s="173"/>
      <c r="IW238" s="173"/>
      <c r="IX238" s="173"/>
      <c r="IY238" s="173"/>
      <c r="IZ238" s="173"/>
      <c r="JA238" s="173"/>
      <c r="JB238" s="173"/>
      <c r="JC238" s="173"/>
      <c r="JD238" s="173"/>
      <c r="JE238" s="173"/>
      <c r="JF238" s="173"/>
      <c r="JG238" s="173"/>
      <c r="JH238" s="173"/>
      <c r="JI238" s="173"/>
      <c r="JJ238" s="173"/>
      <c r="JK238" s="173"/>
      <c r="JL238" s="173"/>
      <c r="JM238" s="173"/>
      <c r="JN238" s="173"/>
      <c r="JO238" s="173"/>
      <c r="JP238" s="173"/>
      <c r="JQ238" s="173"/>
      <c r="JR238" s="173"/>
      <c r="JS238" s="173"/>
      <c r="JT238" s="173"/>
      <c r="JU238" s="173"/>
      <c r="JV238" s="173"/>
      <c r="JW238" s="173"/>
      <c r="JX238" s="173"/>
      <c r="JY238" s="173"/>
      <c r="JZ238" s="173"/>
      <c r="KA238" s="173"/>
      <c r="KB238" s="173"/>
      <c r="KC238" s="173"/>
      <c r="KD238" s="173"/>
      <c r="KE238" s="173"/>
      <c r="KF238" s="173"/>
      <c r="KG238" s="173"/>
      <c r="KH238" s="173"/>
      <c r="KI238" s="173"/>
      <c r="KJ238" s="173"/>
      <c r="KK238" s="173"/>
      <c r="KL238" s="173"/>
      <c r="KM238" s="173"/>
      <c r="KN238" s="173"/>
      <c r="KO238" s="173"/>
      <c r="KP238" s="173"/>
      <c r="KQ238" s="173"/>
      <c r="KR238" s="173"/>
      <c r="KS238" s="173"/>
      <c r="KT238" s="173"/>
      <c r="KU238" s="173"/>
      <c r="KV238" s="173"/>
      <c r="KW238" s="173"/>
      <c r="KX238" s="173"/>
      <c r="KY238" s="173"/>
      <c r="KZ238" s="173"/>
      <c r="LA238" s="173"/>
      <c r="LB238" s="173"/>
      <c r="LC238" s="173"/>
      <c r="LD238" s="173"/>
      <c r="LE238" s="173"/>
      <c r="LF238" s="173"/>
      <c r="LG238" s="173"/>
      <c r="LH238" s="173"/>
      <c r="LI238" s="173"/>
      <c r="LJ238" s="173"/>
      <c r="LK238" s="173"/>
      <c r="LL238" s="173"/>
      <c r="LM238" s="173"/>
      <c r="LN238" s="173"/>
      <c r="LO238" s="173"/>
      <c r="LP238" s="173"/>
      <c r="LQ238" s="173"/>
      <c r="LR238" s="173"/>
      <c r="LS238" s="173"/>
      <c r="LT238" s="173"/>
      <c r="LU238" s="173"/>
      <c r="LV238" s="173"/>
      <c r="LW238" s="173"/>
      <c r="LX238" s="173"/>
      <c r="LY238" s="173"/>
      <c r="LZ238" s="173"/>
      <c r="MA238" s="173"/>
      <c r="MB238" s="173"/>
      <c r="MC238" s="173"/>
      <c r="MD238" s="173"/>
      <c r="ME238" s="173"/>
      <c r="MF238" s="173"/>
      <c r="MG238" s="173"/>
      <c r="MH238" s="173"/>
      <c r="MI238" s="173"/>
      <c r="MJ238" s="173"/>
      <c r="MK238" s="173"/>
      <c r="ML238" s="173"/>
      <c r="MM238" s="173"/>
      <c r="MN238" s="173"/>
      <c r="MO238" s="173"/>
      <c r="MP238" s="173"/>
      <c r="MQ238" s="173"/>
      <c r="MR238" s="173"/>
      <c r="MS238" s="173"/>
      <c r="MT238" s="173"/>
      <c r="MU238" s="173"/>
      <c r="MV238" s="173"/>
      <c r="MW238" s="173"/>
      <c r="MX238" s="173"/>
      <c r="MY238" s="173"/>
      <c r="MZ238" s="173"/>
      <c r="NA238" s="173"/>
      <c r="NB238" s="173"/>
      <c r="NC238" s="173"/>
      <c r="ND238" s="173"/>
      <c r="NE238" s="173"/>
      <c r="NF238" s="173"/>
      <c r="NG238" s="173"/>
      <c r="NH238" s="173"/>
      <c r="NI238" s="173"/>
      <c r="NJ238" s="173"/>
      <c r="NK238" s="173"/>
      <c r="NL238" s="173"/>
      <c r="NM238" s="173"/>
      <c r="NN238" s="173"/>
      <c r="NO238" s="173"/>
      <c r="NP238" s="173"/>
      <c r="NQ238" s="173"/>
      <c r="NR238" s="173"/>
      <c r="NS238" s="173"/>
      <c r="NT238" s="173"/>
      <c r="NU238" s="173"/>
      <c r="NV238" s="173"/>
      <c r="NW238" s="173"/>
      <c r="NX238" s="173"/>
      <c r="NY238" s="173"/>
      <c r="NZ238" s="173"/>
      <c r="OA238" s="173"/>
      <c r="OB238" s="173"/>
      <c r="OC238" s="173"/>
      <c r="OD238" s="173"/>
      <c r="OE238" s="173"/>
      <c r="OF238" s="173"/>
      <c r="OG238" s="173"/>
      <c r="OH238" s="173"/>
      <c r="OI238" s="173"/>
      <c r="OJ238" s="173"/>
      <c r="OK238" s="173"/>
      <c r="OL238" s="173"/>
      <c r="OM238" s="173"/>
      <c r="ON238" s="173"/>
      <c r="OO238" s="173"/>
      <c r="OP238" s="173"/>
      <c r="OQ238" s="173"/>
      <c r="OR238" s="173"/>
      <c r="OS238" s="173"/>
      <c r="OT238" s="173"/>
      <c r="OU238" s="173"/>
      <c r="OV238" s="173"/>
      <c r="OW238" s="173"/>
      <c r="OX238" s="173"/>
      <c r="OY238" s="173"/>
      <c r="OZ238" s="173"/>
      <c r="PA238" s="173"/>
      <c r="PB238" s="173"/>
      <c r="PC238" s="173"/>
      <c r="PD238" s="173"/>
      <c r="PE238" s="173"/>
      <c r="PF238" s="173"/>
      <c r="PG238" s="173"/>
      <c r="PH238" s="173"/>
      <c r="PI238" s="173"/>
      <c r="PJ238" s="173"/>
      <c r="PK238" s="173"/>
      <c r="PL238" s="173"/>
      <c r="PM238" s="173"/>
      <c r="PN238" s="173"/>
      <c r="PO238" s="173"/>
      <c r="PP238" s="173"/>
      <c r="PQ238" s="173"/>
      <c r="PR238" s="173"/>
      <c r="PS238" s="173"/>
      <c r="PT238" s="173"/>
      <c r="PU238" s="173"/>
      <c r="PV238" s="173"/>
      <c r="PW238" s="173"/>
      <c r="PX238" s="173"/>
      <c r="PY238" s="173"/>
      <c r="PZ238" s="173"/>
      <c r="QA238" s="173"/>
      <c r="QB238" s="173"/>
      <c r="QC238" s="173"/>
      <c r="QD238" s="173"/>
      <c r="QE238" s="173"/>
      <c r="QF238" s="173"/>
      <c r="QG238" s="173"/>
      <c r="QH238" s="173"/>
      <c r="QI238" s="173"/>
      <c r="QJ238" s="173"/>
      <c r="QK238" s="173"/>
      <c r="QL238" s="173"/>
      <c r="QM238" s="173"/>
      <c r="QN238" s="173"/>
      <c r="QO238" s="173"/>
      <c r="QP238" s="173"/>
      <c r="QQ238" s="173"/>
      <c r="QR238" s="173"/>
      <c r="QS238" s="173"/>
      <c r="QT238" s="173"/>
      <c r="QU238" s="173"/>
      <c r="QV238" s="173"/>
      <c r="QW238" s="173"/>
      <c r="QX238" s="173"/>
      <c r="QY238" s="173"/>
      <c r="QZ238" s="173"/>
      <c r="RA238" s="173"/>
      <c r="RB238" s="173"/>
      <c r="RC238" s="173"/>
      <c r="RD238" s="173"/>
      <c r="RE238" s="173"/>
      <c r="RF238" s="173"/>
      <c r="RG238" s="173"/>
      <c r="RH238" s="173"/>
      <c r="RI238" s="173"/>
      <c r="RJ238" s="173"/>
      <c r="RK238" s="173"/>
      <c r="RL238" s="173"/>
      <c r="RM238" s="173"/>
      <c r="RN238" s="173"/>
      <c r="RO238" s="173"/>
      <c r="RP238" s="173"/>
      <c r="RQ238" s="173"/>
      <c r="RR238" s="173"/>
      <c r="RS238" s="173"/>
      <c r="RT238" s="173"/>
      <c r="RU238" s="173"/>
      <c r="RV238" s="173"/>
      <c r="RW238" s="173"/>
      <c r="RX238" s="173"/>
      <c r="RY238" s="173"/>
      <c r="RZ238" s="173"/>
      <c r="SA238" s="173"/>
      <c r="SB238" s="173"/>
      <c r="SC238" s="173"/>
      <c r="SD238" s="173"/>
      <c r="SE238" s="173"/>
      <c r="SF238" s="173"/>
      <c r="SG238" s="173"/>
      <c r="SH238" s="173"/>
      <c r="SI238" s="173"/>
      <c r="SJ238" s="173"/>
      <c r="SK238" s="173"/>
      <c r="SL238" s="173"/>
      <c r="SM238" s="173"/>
      <c r="SN238" s="173"/>
      <c r="SO238" s="173"/>
      <c r="SP238" s="173"/>
      <c r="SQ238" s="173"/>
      <c r="SR238" s="173"/>
      <c r="SS238" s="173"/>
      <c r="ST238" s="173"/>
      <c r="SU238" s="173"/>
      <c r="SV238" s="173"/>
      <c r="SW238" s="173"/>
      <c r="SX238" s="173"/>
      <c r="SY238" s="173"/>
      <c r="SZ238" s="173"/>
      <c r="TA238" s="173"/>
      <c r="TB238" s="173"/>
      <c r="TC238" s="173"/>
      <c r="TD238" s="173"/>
      <c r="TE238" s="173"/>
      <c r="TF238" s="173"/>
      <c r="TG238" s="173"/>
      <c r="TH238" s="173"/>
      <c r="TI238" s="173"/>
      <c r="TJ238" s="173"/>
      <c r="TK238" s="173"/>
      <c r="TL238" s="173"/>
      <c r="TM238" s="173"/>
      <c r="TN238" s="173"/>
      <c r="TO238" s="173"/>
      <c r="TP238" s="173"/>
      <c r="TQ238" s="173"/>
      <c r="TR238" s="173"/>
      <c r="TS238" s="173"/>
      <c r="TT238" s="173"/>
      <c r="TU238" s="173"/>
      <c r="TV238" s="173"/>
      <c r="TW238" s="173"/>
      <c r="TX238" s="173"/>
      <c r="TY238" s="173"/>
      <c r="TZ238" s="173"/>
      <c r="UA238" s="173"/>
      <c r="UB238" s="173"/>
      <c r="UC238" s="173"/>
      <c r="UD238" s="173"/>
      <c r="UE238" s="173"/>
      <c r="UF238" s="173"/>
      <c r="UG238" s="173"/>
      <c r="UH238" s="173"/>
      <c r="UI238" s="173"/>
      <c r="UJ238" s="173"/>
      <c r="UK238" s="173"/>
      <c r="UL238" s="173"/>
      <c r="UM238" s="173"/>
      <c r="UN238" s="173"/>
      <c r="UO238" s="173"/>
      <c r="UP238" s="173"/>
      <c r="UQ238" s="173"/>
      <c r="UR238" s="173"/>
      <c r="US238" s="173"/>
      <c r="UT238" s="173"/>
      <c r="UU238" s="173"/>
      <c r="UV238" s="173"/>
      <c r="UW238" s="173"/>
      <c r="UX238" s="173"/>
      <c r="UY238" s="173"/>
      <c r="UZ238" s="173"/>
      <c r="VA238" s="173"/>
      <c r="VB238" s="173"/>
      <c r="VC238" s="173"/>
      <c r="VD238" s="173"/>
      <c r="VE238" s="173"/>
      <c r="VF238" s="173"/>
      <c r="VG238" s="173"/>
      <c r="VH238" s="173"/>
      <c r="VI238" s="173"/>
      <c r="VJ238" s="173"/>
      <c r="VK238" s="173"/>
      <c r="VL238" s="173"/>
      <c r="VM238" s="173"/>
      <c r="VN238" s="173"/>
      <c r="VO238" s="173"/>
      <c r="VP238" s="173"/>
      <c r="VQ238" s="173"/>
      <c r="VR238" s="173"/>
      <c r="VS238" s="173"/>
      <c r="VT238" s="173"/>
      <c r="VU238" s="173"/>
      <c r="VV238" s="173"/>
      <c r="VW238" s="173"/>
      <c r="VX238" s="173"/>
      <c r="VY238" s="173"/>
      <c r="VZ238" s="173"/>
      <c r="WA238" s="173"/>
      <c r="WB238" s="173"/>
      <c r="WC238" s="173"/>
      <c r="WD238" s="173"/>
      <c r="WE238" s="173"/>
      <c r="WF238" s="173"/>
      <c r="WG238" s="173"/>
      <c r="WH238" s="173"/>
      <c r="WI238" s="173"/>
      <c r="WJ238" s="173"/>
      <c r="WK238" s="173"/>
      <c r="WL238" s="173"/>
      <c r="WM238" s="173"/>
      <c r="WN238" s="173"/>
      <c r="WO238" s="173"/>
      <c r="WP238" s="173"/>
      <c r="WQ238" s="173"/>
      <c r="WR238" s="173"/>
      <c r="WS238" s="173"/>
      <c r="WT238" s="173"/>
      <c r="WU238" s="173"/>
      <c r="WV238" s="173"/>
      <c r="WW238" s="173"/>
      <c r="WX238" s="173"/>
      <c r="WY238" s="173"/>
      <c r="WZ238" s="173"/>
      <c r="XA238" s="173"/>
      <c r="XB238" s="173"/>
      <c r="XC238" s="173"/>
      <c r="XD238" s="173"/>
      <c r="XE238" s="173"/>
      <c r="XF238" s="173"/>
      <c r="XG238" s="173"/>
      <c r="XH238" s="173"/>
      <c r="XI238" s="173"/>
      <c r="XJ238" s="173"/>
      <c r="XK238" s="173"/>
      <c r="XL238" s="173"/>
      <c r="XM238" s="173"/>
      <c r="XN238" s="173"/>
      <c r="XO238" s="173"/>
      <c r="XP238" s="173"/>
      <c r="XQ238" s="173"/>
      <c r="XR238" s="173"/>
      <c r="XS238" s="173"/>
      <c r="XT238" s="173"/>
      <c r="XU238" s="173"/>
      <c r="XV238" s="173"/>
      <c r="XW238" s="173"/>
      <c r="XX238" s="173"/>
      <c r="XY238" s="173"/>
      <c r="XZ238" s="173"/>
      <c r="YA238" s="173"/>
      <c r="YB238" s="173"/>
      <c r="YC238" s="173"/>
      <c r="YD238" s="173"/>
      <c r="YE238" s="173"/>
      <c r="YF238" s="173"/>
      <c r="YG238" s="173"/>
      <c r="YH238" s="173"/>
      <c r="YI238" s="173"/>
      <c r="YJ238" s="173"/>
      <c r="YK238" s="173"/>
      <c r="YL238" s="173"/>
      <c r="YM238" s="173"/>
      <c r="YN238" s="173"/>
      <c r="YO238" s="173"/>
      <c r="YP238" s="173"/>
      <c r="YQ238" s="173"/>
      <c r="YR238" s="173"/>
      <c r="YS238" s="173"/>
      <c r="YT238" s="173"/>
      <c r="YU238" s="173"/>
      <c r="YV238" s="173"/>
      <c r="YW238" s="173"/>
      <c r="YX238" s="173"/>
      <c r="YY238" s="173"/>
      <c r="YZ238" s="173"/>
      <c r="ZA238" s="173"/>
      <c r="ZB238" s="173"/>
      <c r="ZC238" s="173"/>
      <c r="ZD238" s="173"/>
      <c r="ZE238" s="173"/>
      <c r="ZF238" s="173"/>
      <c r="ZG238" s="173"/>
      <c r="ZH238" s="173"/>
      <c r="ZI238" s="173"/>
      <c r="ZJ238" s="173"/>
      <c r="ZK238" s="173"/>
      <c r="ZL238" s="173"/>
      <c r="ZM238" s="173"/>
      <c r="ZN238" s="173"/>
      <c r="ZO238" s="173"/>
      <c r="ZP238" s="173"/>
      <c r="ZQ238" s="173"/>
      <c r="ZR238" s="173"/>
      <c r="ZS238" s="173"/>
      <c r="ZT238" s="173"/>
      <c r="ZU238" s="173"/>
      <c r="ZV238" s="173"/>
      <c r="ZW238" s="173"/>
      <c r="ZX238" s="173"/>
      <c r="ZY238" s="173"/>
      <c r="ZZ238" s="173"/>
      <c r="AAA238" s="173"/>
      <c r="AAB238" s="173"/>
      <c r="AAC238" s="173"/>
      <c r="AAD238" s="173"/>
      <c r="AAE238" s="173"/>
      <c r="AAF238" s="173"/>
      <c r="AAG238" s="173"/>
      <c r="AAH238" s="173"/>
      <c r="AAI238" s="173"/>
      <c r="AAJ238" s="173"/>
      <c r="AAK238" s="173"/>
      <c r="AAL238" s="173"/>
      <c r="AAM238" s="173"/>
      <c r="AAN238" s="173"/>
      <c r="AAO238" s="173"/>
      <c r="AAP238" s="173"/>
      <c r="AAQ238" s="173"/>
      <c r="AAR238" s="173"/>
      <c r="AAS238" s="173"/>
      <c r="AAT238" s="173"/>
      <c r="AAU238" s="173"/>
      <c r="AAV238" s="173"/>
      <c r="AAW238" s="173"/>
      <c r="AAX238" s="173"/>
      <c r="AAY238" s="173"/>
      <c r="AAZ238" s="173"/>
      <c r="ABA238" s="173"/>
      <c r="ABB238" s="173"/>
      <c r="ABC238" s="173"/>
      <c r="ABD238" s="173"/>
      <c r="ABE238" s="173"/>
      <c r="ABF238" s="173"/>
      <c r="ABG238" s="173"/>
      <c r="ABH238" s="173"/>
      <c r="ABI238" s="173"/>
      <c r="ABJ238" s="173"/>
      <c r="ABK238" s="173"/>
      <c r="ABL238" s="173"/>
      <c r="ABM238" s="173"/>
      <c r="ABN238" s="173"/>
      <c r="ABO238" s="173"/>
      <c r="ABP238" s="173"/>
      <c r="ABQ238" s="173"/>
      <c r="ABR238" s="173"/>
      <c r="ABS238" s="173"/>
      <c r="ABT238" s="173"/>
      <c r="ABU238" s="173"/>
      <c r="ABV238" s="173"/>
      <c r="ABW238" s="173"/>
      <c r="ABX238" s="173"/>
      <c r="ABY238" s="173"/>
      <c r="ABZ238" s="173"/>
      <c r="ACA238" s="173"/>
      <c r="ACB238" s="173"/>
      <c r="ACC238" s="173"/>
      <c r="ACD238" s="173"/>
      <c r="ACE238" s="173"/>
      <c r="ACF238" s="173"/>
      <c r="ACG238" s="173"/>
      <c r="ACH238" s="173"/>
      <c r="ACI238" s="173"/>
      <c r="ACJ238" s="173"/>
      <c r="ACK238" s="173"/>
      <c r="ACL238" s="173"/>
      <c r="ACM238" s="173"/>
      <c r="ACN238" s="173"/>
      <c r="ACO238" s="173"/>
      <c r="ACP238" s="173"/>
      <c r="ACQ238" s="173"/>
      <c r="ACR238" s="173"/>
      <c r="ACS238" s="173"/>
      <c r="ACT238" s="173"/>
      <c r="ACU238" s="173"/>
      <c r="ACV238" s="173"/>
      <c r="ACW238" s="173"/>
      <c r="ACX238" s="173"/>
      <c r="ACY238" s="173"/>
      <c r="ACZ238" s="173"/>
      <c r="ADA238" s="173"/>
      <c r="ADB238" s="173"/>
      <c r="ADC238" s="173"/>
      <c r="ADD238" s="173"/>
      <c r="ADE238" s="173"/>
      <c r="ADF238" s="173"/>
      <c r="ADG238" s="173"/>
      <c r="ADH238" s="173"/>
      <c r="ADI238" s="173"/>
      <c r="ADJ238" s="173"/>
      <c r="ADK238" s="173"/>
      <c r="ADL238" s="173"/>
      <c r="ADM238" s="173"/>
      <c r="ADN238" s="173"/>
      <c r="ADO238" s="173"/>
      <c r="ADP238" s="173"/>
      <c r="ADQ238" s="173"/>
      <c r="ADR238" s="173"/>
      <c r="ADS238" s="173"/>
      <c r="ADT238" s="173"/>
      <c r="ADU238" s="173"/>
      <c r="ADV238" s="173"/>
      <c r="ADW238" s="173"/>
      <c r="ADX238" s="173"/>
      <c r="ADY238" s="173"/>
      <c r="ADZ238" s="173"/>
      <c r="AEA238" s="173"/>
      <c r="AEB238" s="173"/>
      <c r="AEC238" s="173"/>
      <c r="AED238" s="173"/>
      <c r="AEE238" s="173"/>
      <c r="AEF238" s="173"/>
      <c r="AEG238" s="173"/>
      <c r="AEH238" s="173"/>
      <c r="AEI238" s="173"/>
      <c r="AEJ238" s="173"/>
      <c r="AEK238" s="173"/>
      <c r="AEL238" s="173"/>
      <c r="AEM238" s="173"/>
      <c r="AEN238" s="173"/>
      <c r="AEO238" s="173"/>
      <c r="AEP238" s="173"/>
      <c r="AEQ238" s="173"/>
      <c r="AER238" s="173"/>
      <c r="AES238" s="173"/>
      <c r="AET238" s="173"/>
      <c r="AEU238" s="173"/>
      <c r="AEV238" s="173"/>
      <c r="AEW238" s="173"/>
      <c r="AEX238" s="173"/>
      <c r="AEY238" s="173"/>
      <c r="AEZ238" s="173"/>
      <c r="AFA238" s="173"/>
      <c r="AFB238" s="173"/>
      <c r="AFC238" s="173"/>
      <c r="AFD238" s="173"/>
      <c r="AFE238" s="173"/>
      <c r="AFF238" s="173"/>
      <c r="AFG238" s="173"/>
      <c r="AFH238" s="173"/>
      <c r="AFI238" s="173"/>
      <c r="AFJ238" s="173"/>
      <c r="AFK238" s="173"/>
      <c r="AFL238" s="173"/>
      <c r="AFM238" s="173"/>
      <c r="AFN238" s="173"/>
      <c r="AFO238" s="173"/>
      <c r="AFP238" s="173"/>
      <c r="AFQ238" s="173"/>
      <c r="AFR238" s="173"/>
      <c r="AFS238" s="173"/>
      <c r="AFT238" s="173"/>
      <c r="AFU238" s="173"/>
      <c r="AFV238" s="173"/>
      <c r="AFW238" s="173"/>
      <c r="AFX238" s="173"/>
      <c r="AFY238" s="173"/>
      <c r="AFZ238" s="173"/>
      <c r="AGA238" s="173"/>
      <c r="AGB238" s="173"/>
      <c r="AGC238" s="173"/>
      <c r="AGD238" s="173"/>
      <c r="AGE238" s="173"/>
      <c r="AGF238" s="173"/>
      <c r="AGG238" s="173"/>
      <c r="AGH238" s="173"/>
      <c r="AGI238" s="173"/>
      <c r="AGJ238" s="173"/>
      <c r="AGK238" s="173"/>
      <c r="AGL238" s="173"/>
      <c r="AGM238" s="173"/>
      <c r="AGN238" s="173"/>
      <c r="AGO238" s="173"/>
      <c r="AGP238" s="173"/>
      <c r="AGQ238" s="173"/>
      <c r="AGR238" s="173"/>
      <c r="AGS238" s="173"/>
      <c r="AGT238" s="173"/>
      <c r="AGU238" s="173"/>
      <c r="AGV238" s="173"/>
      <c r="AGW238" s="173"/>
      <c r="AGX238" s="173"/>
      <c r="AGY238" s="173"/>
      <c r="AGZ238" s="173"/>
      <c r="AHA238" s="173"/>
      <c r="AHB238" s="173"/>
      <c r="AHC238" s="173"/>
      <c r="AHD238" s="173"/>
      <c r="AHE238" s="173"/>
      <c r="AHF238" s="173"/>
      <c r="AHG238" s="173"/>
      <c r="AHH238" s="173"/>
      <c r="AHI238" s="173"/>
      <c r="AHJ238" s="173"/>
      <c r="AHK238" s="173"/>
      <c r="AHL238" s="173"/>
      <c r="AHM238" s="173"/>
      <c r="AHN238" s="173"/>
      <c r="AHO238" s="173"/>
      <c r="AHP238" s="173"/>
      <c r="AHQ238" s="173"/>
      <c r="AHR238" s="173"/>
      <c r="AHS238" s="173"/>
      <c r="AHT238" s="173"/>
      <c r="AHU238" s="173"/>
      <c r="AHV238" s="173"/>
      <c r="AHW238" s="173"/>
      <c r="AHX238" s="173"/>
      <c r="AHY238" s="173"/>
      <c r="AHZ238" s="173"/>
      <c r="AIA238" s="173"/>
      <c r="AIB238" s="173"/>
      <c r="AIC238" s="173"/>
      <c r="AID238" s="173"/>
      <c r="AIE238" s="173"/>
      <c r="AIF238" s="173"/>
      <c r="AIG238" s="173"/>
      <c r="AIH238" s="173"/>
      <c r="AII238" s="173"/>
      <c r="AIJ238" s="173"/>
      <c r="AIK238" s="173"/>
      <c r="AIL238" s="173"/>
      <c r="AIM238" s="173"/>
      <c r="AIN238" s="173"/>
      <c r="AIO238" s="173"/>
      <c r="AIP238" s="173"/>
      <c r="AIQ238" s="173"/>
      <c r="AIR238" s="173"/>
      <c r="AIS238" s="173"/>
      <c r="AIT238" s="173"/>
      <c r="AIU238" s="173"/>
      <c r="AIV238" s="173"/>
      <c r="AIW238" s="173"/>
      <c r="AIX238" s="173"/>
      <c r="AIY238" s="173"/>
      <c r="AIZ238" s="173"/>
      <c r="AJA238" s="173"/>
      <c r="AJB238" s="173"/>
      <c r="AJC238" s="173"/>
      <c r="AJD238" s="173"/>
      <c r="AJE238" s="173"/>
      <c r="AJF238" s="173"/>
      <c r="AJG238" s="173"/>
      <c r="AJH238" s="173"/>
      <c r="AJI238" s="173"/>
      <c r="AJJ238" s="173"/>
      <c r="AJK238" s="173"/>
      <c r="AJL238" s="173"/>
      <c r="AJM238" s="173"/>
      <c r="AJN238" s="173"/>
      <c r="AJO238" s="173"/>
      <c r="AJP238" s="173"/>
      <c r="AJQ238" s="173"/>
      <c r="AJR238" s="173"/>
      <c r="AJS238" s="173"/>
      <c r="AJT238" s="173"/>
      <c r="AJU238" s="173"/>
      <c r="AJV238" s="173"/>
      <c r="AJW238" s="173"/>
      <c r="AJX238" s="173"/>
      <c r="AJY238" s="173"/>
      <c r="AJZ238" s="173"/>
      <c r="AKA238" s="173"/>
      <c r="AKB238" s="173"/>
      <c r="AKC238" s="173"/>
      <c r="AKD238" s="173"/>
      <c r="AKE238" s="173"/>
      <c r="AKF238" s="173"/>
      <c r="AKG238" s="173"/>
      <c r="AKH238" s="173"/>
      <c r="AKI238" s="173"/>
      <c r="AKJ238" s="173"/>
      <c r="AKK238" s="173"/>
      <c r="AKL238" s="173"/>
      <c r="AKM238" s="173"/>
      <c r="AKN238" s="173"/>
      <c r="AKO238" s="173"/>
      <c r="AKP238" s="173"/>
      <c r="AKQ238" s="173"/>
      <c r="AKR238" s="173"/>
      <c r="AKS238" s="173"/>
      <c r="AKT238" s="173"/>
      <c r="AKU238" s="173"/>
      <c r="AKV238" s="173"/>
      <c r="AKW238" s="173"/>
      <c r="AKX238" s="173"/>
      <c r="AKY238" s="173"/>
      <c r="AKZ238" s="173"/>
      <c r="ALA238" s="173"/>
      <c r="ALB238" s="173"/>
      <c r="ALC238" s="173"/>
      <c r="ALD238" s="173"/>
      <c r="ALE238" s="173"/>
      <c r="ALF238" s="173"/>
      <c r="ALG238" s="173"/>
      <c r="ALH238" s="173"/>
      <c r="ALI238" s="173"/>
      <c r="ALJ238" s="173"/>
      <c r="ALK238" s="173"/>
      <c r="ALL238" s="173"/>
      <c r="ALM238" s="173"/>
      <c r="ALN238" s="173"/>
      <c r="ALO238" s="173"/>
      <c r="ALP238" s="173"/>
      <c r="ALQ238" s="173"/>
      <c r="ALR238" s="173"/>
      <c r="ALS238" s="173"/>
      <c r="ALT238" s="173"/>
      <c r="ALU238" s="173"/>
      <c r="ALV238" s="173"/>
      <c r="ALW238" s="173"/>
      <c r="ALX238" s="173"/>
      <c r="ALY238" s="173"/>
      <c r="ALZ238" s="173"/>
      <c r="AMA238" s="173"/>
      <c r="AMB238" s="173"/>
      <c r="AMC238" s="173"/>
      <c r="AMD238" s="173"/>
      <c r="AME238" s="173"/>
      <c r="AMF238" s="173"/>
      <c r="AMG238" s="173"/>
      <c r="AMH238" s="173"/>
      <c r="AMI238" s="173"/>
      <c r="AMJ238" s="173"/>
      <c r="AMK238" s="173"/>
      <c r="AML238" s="173"/>
      <c r="AMM238" s="173"/>
      <c r="AMN238" s="173"/>
      <c r="AMO238" s="173"/>
      <c r="AMP238" s="173"/>
      <c r="AMQ238" s="173"/>
      <c r="AMR238" s="173"/>
      <c r="AMS238" s="173"/>
      <c r="AMT238" s="173"/>
      <c r="AMU238" s="173"/>
      <c r="AMV238" s="173"/>
      <c r="AMW238" s="173"/>
      <c r="AMX238" s="173"/>
      <c r="AMY238" s="173"/>
      <c r="AMZ238" s="173"/>
      <c r="ANA238" s="173"/>
      <c r="ANB238" s="173"/>
      <c r="ANC238" s="173"/>
      <c r="AND238" s="173"/>
      <c r="ANE238" s="173"/>
      <c r="ANF238" s="173"/>
      <c r="ANG238" s="173"/>
      <c r="ANH238" s="173"/>
      <c r="ANI238" s="173"/>
      <c r="ANJ238" s="173"/>
      <c r="ANK238" s="173"/>
      <c r="ANL238" s="173"/>
      <c r="ANM238" s="173"/>
      <c r="ANN238" s="173"/>
      <c r="ANO238" s="173"/>
      <c r="ANP238" s="173"/>
      <c r="ANQ238" s="173"/>
      <c r="ANR238" s="173"/>
      <c r="ANS238" s="173"/>
      <c r="ANT238" s="173"/>
      <c r="ANU238" s="173"/>
      <c r="ANV238" s="173"/>
      <c r="ANW238" s="173"/>
      <c r="ANX238" s="173"/>
      <c r="ANY238" s="173"/>
      <c r="ANZ238" s="173"/>
      <c r="AOA238" s="173"/>
      <c r="AOB238" s="173"/>
      <c r="AOC238" s="173"/>
      <c r="AOD238" s="173"/>
      <c r="AOE238" s="173"/>
      <c r="AOF238" s="173"/>
      <c r="AOG238" s="173"/>
      <c r="AOH238" s="173"/>
      <c r="AOI238" s="173"/>
      <c r="AOJ238" s="173"/>
      <c r="AOK238" s="173"/>
      <c r="AOL238" s="173"/>
      <c r="AOM238" s="173"/>
      <c r="AON238" s="173"/>
      <c r="AOO238" s="173"/>
      <c r="AOP238" s="173"/>
      <c r="AOQ238" s="173"/>
      <c r="AOR238" s="173"/>
      <c r="AOS238" s="173"/>
      <c r="AOT238" s="173"/>
      <c r="AOU238" s="173"/>
      <c r="AOV238" s="173"/>
      <c r="AOW238" s="173"/>
      <c r="AOX238" s="173"/>
      <c r="AOY238" s="173"/>
      <c r="AOZ238" s="173"/>
      <c r="APA238" s="173"/>
      <c r="APB238" s="173"/>
      <c r="APC238" s="173"/>
      <c r="APD238" s="173"/>
      <c r="APE238" s="173"/>
      <c r="APF238" s="173"/>
      <c r="APG238" s="173"/>
      <c r="APH238" s="173"/>
      <c r="API238" s="173"/>
      <c r="APJ238" s="173"/>
      <c r="APK238" s="173"/>
      <c r="APL238" s="173"/>
      <c r="APM238" s="173"/>
      <c r="APN238" s="173"/>
      <c r="APO238" s="173"/>
      <c r="APP238" s="173"/>
      <c r="APQ238" s="173"/>
      <c r="APR238" s="173"/>
      <c r="APS238" s="173"/>
      <c r="APT238" s="173"/>
      <c r="APU238" s="173"/>
      <c r="APV238" s="173"/>
      <c r="APW238" s="173"/>
      <c r="APX238" s="173"/>
      <c r="APY238" s="173"/>
      <c r="APZ238" s="173"/>
      <c r="AQA238" s="173"/>
      <c r="AQB238" s="173"/>
      <c r="AQC238" s="173"/>
      <c r="AQD238" s="173"/>
      <c r="AQE238" s="173"/>
      <c r="AQF238" s="173"/>
      <c r="AQG238" s="173"/>
      <c r="AQH238" s="173"/>
      <c r="AQI238" s="173"/>
      <c r="AQJ238" s="173"/>
      <c r="AQK238" s="173"/>
      <c r="AQL238" s="173"/>
      <c r="AQM238" s="173"/>
      <c r="AQN238" s="173"/>
      <c r="AQO238" s="173"/>
      <c r="AQP238" s="173"/>
      <c r="AQQ238" s="173"/>
      <c r="AQR238" s="173"/>
      <c r="AQS238" s="173"/>
      <c r="AQT238" s="173"/>
      <c r="AQU238" s="173"/>
      <c r="AQV238" s="173"/>
      <c r="AQW238" s="173"/>
      <c r="AQX238" s="173"/>
      <c r="AQY238" s="173"/>
      <c r="AQZ238" s="173"/>
      <c r="ARA238" s="173"/>
      <c r="ARB238" s="173"/>
      <c r="ARC238" s="173"/>
      <c r="ARD238" s="173"/>
      <c r="ARE238" s="173"/>
      <c r="ARF238" s="173"/>
      <c r="ARG238" s="173"/>
      <c r="ARH238" s="173"/>
      <c r="ARI238" s="173"/>
      <c r="ARJ238" s="173"/>
      <c r="ARK238" s="173"/>
      <c r="ARL238" s="173"/>
      <c r="ARM238" s="173"/>
      <c r="ARN238" s="173"/>
      <c r="ARO238" s="173"/>
      <c r="ARP238" s="173"/>
      <c r="ARQ238" s="173"/>
      <c r="ARR238" s="173"/>
      <c r="ARS238" s="173"/>
      <c r="ART238" s="173"/>
      <c r="ARU238" s="173"/>
      <c r="ARV238" s="173"/>
      <c r="ARW238" s="173"/>
      <c r="ARX238" s="173"/>
      <c r="ARY238" s="173"/>
      <c r="ARZ238" s="173"/>
      <c r="ASA238" s="173"/>
      <c r="ASB238" s="173"/>
      <c r="ASC238" s="173"/>
      <c r="ASD238" s="173"/>
      <c r="ASE238" s="173"/>
      <c r="ASF238" s="173"/>
      <c r="ASG238" s="173"/>
      <c r="ASH238" s="173"/>
      <c r="ASI238" s="173"/>
      <c r="ASJ238" s="173"/>
      <c r="ASK238" s="173"/>
      <c r="ASL238" s="173"/>
      <c r="ASM238" s="173"/>
      <c r="ASN238" s="173"/>
      <c r="ASO238" s="173"/>
      <c r="ASP238" s="173"/>
      <c r="ASQ238" s="173"/>
      <c r="ASR238" s="173"/>
      <c r="ASS238" s="173"/>
      <c r="AST238" s="173"/>
      <c r="ASU238" s="173"/>
      <c r="ASV238" s="173"/>
      <c r="ASW238" s="173"/>
      <c r="ASX238" s="173"/>
      <c r="ASY238" s="173"/>
      <c r="ASZ238" s="173"/>
      <c r="ATA238" s="173"/>
      <c r="ATB238" s="173"/>
      <c r="ATC238" s="173"/>
      <c r="ATD238" s="173"/>
      <c r="ATE238" s="173"/>
      <c r="ATF238" s="173"/>
      <c r="ATG238" s="173"/>
      <c r="ATH238" s="173"/>
      <c r="ATI238" s="173"/>
      <c r="ATJ238" s="173"/>
      <c r="ATK238" s="173"/>
      <c r="ATL238" s="173"/>
      <c r="ATM238" s="173"/>
      <c r="ATN238" s="173"/>
      <c r="ATO238" s="173"/>
      <c r="ATP238" s="173"/>
      <c r="ATQ238" s="173"/>
      <c r="ATR238" s="173"/>
      <c r="ATS238" s="173"/>
      <c r="ATT238" s="173"/>
      <c r="ATU238" s="173"/>
      <c r="ATV238" s="173"/>
      <c r="ATW238" s="173"/>
      <c r="ATX238" s="173"/>
      <c r="ATY238" s="173"/>
      <c r="ATZ238" s="173"/>
      <c r="AUA238" s="173"/>
      <c r="AUB238" s="173"/>
      <c r="AUC238" s="173"/>
      <c r="AUD238" s="173"/>
      <c r="AUE238" s="173"/>
      <c r="AUF238" s="173"/>
      <c r="AUG238" s="173"/>
      <c r="AUH238" s="173"/>
      <c r="AUI238" s="173"/>
      <c r="AUJ238" s="173"/>
      <c r="AUK238" s="173"/>
      <c r="AUL238" s="173"/>
      <c r="AUM238" s="173"/>
      <c r="AUN238" s="173"/>
      <c r="AUO238" s="173"/>
      <c r="AUP238" s="173"/>
      <c r="AUQ238" s="173"/>
      <c r="AUR238" s="173"/>
      <c r="AUS238" s="173"/>
      <c r="AUT238" s="173"/>
      <c r="AUU238" s="173"/>
      <c r="AUV238" s="173"/>
      <c r="AUW238" s="173"/>
      <c r="AUX238" s="173"/>
      <c r="AUY238" s="173"/>
      <c r="AUZ238" s="173"/>
      <c r="AVA238" s="173"/>
      <c r="AVB238" s="173"/>
      <c r="AVC238" s="173"/>
      <c r="AVD238" s="173"/>
      <c r="AVE238" s="173"/>
      <c r="AVF238" s="173"/>
      <c r="AVG238" s="173"/>
      <c r="AVH238" s="173"/>
      <c r="AVI238" s="173"/>
      <c r="AVJ238" s="173"/>
      <c r="AVK238" s="173"/>
      <c r="AVL238" s="173"/>
      <c r="AVM238" s="173"/>
      <c r="AVN238" s="173"/>
      <c r="AVO238" s="173"/>
      <c r="AVP238" s="173"/>
      <c r="AVQ238" s="173"/>
      <c r="AVR238" s="173"/>
      <c r="AVS238" s="173"/>
      <c r="AVT238" s="173"/>
      <c r="AVU238" s="173"/>
      <c r="AVV238" s="173"/>
      <c r="AVW238" s="173"/>
      <c r="AVX238" s="173"/>
      <c r="AVY238" s="173"/>
      <c r="AVZ238" s="173"/>
      <c r="AWA238" s="173"/>
      <c r="AWB238" s="173"/>
      <c r="AWC238" s="173"/>
      <c r="AWD238" s="173"/>
      <c r="AWE238" s="173"/>
      <c r="AWF238" s="173"/>
      <c r="AWG238" s="173"/>
      <c r="AWH238" s="173"/>
      <c r="AWI238" s="173"/>
      <c r="AWJ238" s="173"/>
      <c r="AWK238" s="173"/>
      <c r="AWL238" s="173"/>
      <c r="AWM238" s="173"/>
      <c r="AWN238" s="173"/>
      <c r="AWO238" s="173"/>
      <c r="AWP238" s="173"/>
      <c r="AWQ238" s="173"/>
      <c r="AWR238" s="173"/>
      <c r="AWS238" s="173"/>
      <c r="AWT238" s="173"/>
      <c r="AWU238" s="173"/>
      <c r="AWV238" s="173"/>
      <c r="AWW238" s="173"/>
      <c r="AWX238" s="173"/>
      <c r="AWY238" s="173"/>
      <c r="AWZ238" s="173"/>
      <c r="AXA238" s="173"/>
      <c r="AXB238" s="173"/>
      <c r="AXC238" s="173"/>
      <c r="AXD238" s="173"/>
      <c r="AXE238" s="173"/>
      <c r="AXF238" s="173"/>
      <c r="AXG238" s="173"/>
      <c r="AXH238" s="173"/>
      <c r="AXI238" s="173"/>
      <c r="AXJ238" s="173"/>
      <c r="AXK238" s="173"/>
      <c r="AXL238" s="173"/>
      <c r="AXM238" s="173"/>
      <c r="AXN238" s="173"/>
      <c r="AXO238" s="173"/>
      <c r="AXP238" s="173"/>
      <c r="AXQ238" s="173"/>
      <c r="AXR238" s="173"/>
      <c r="AXS238" s="173"/>
      <c r="AXT238" s="173"/>
      <c r="AXU238" s="173"/>
      <c r="AXV238" s="173"/>
      <c r="AXW238" s="173"/>
      <c r="AXX238" s="173"/>
      <c r="AXY238" s="173"/>
      <c r="AXZ238" s="173"/>
      <c r="AYA238" s="173"/>
      <c r="AYB238" s="173"/>
      <c r="AYC238" s="173"/>
      <c r="AYD238" s="173"/>
      <c r="AYE238" s="173"/>
      <c r="AYF238" s="173"/>
      <c r="AYG238" s="173"/>
      <c r="AYH238" s="173"/>
      <c r="AYI238" s="173"/>
      <c r="AYJ238" s="173"/>
      <c r="AYK238" s="173"/>
      <c r="AYL238" s="173"/>
      <c r="AYM238" s="173"/>
      <c r="AYN238" s="173"/>
      <c r="AYO238" s="173"/>
      <c r="AYP238" s="173"/>
      <c r="AYQ238" s="173"/>
      <c r="AYR238" s="173"/>
      <c r="AYS238" s="173"/>
      <c r="AYT238" s="173"/>
      <c r="AYU238" s="173"/>
      <c r="AYV238" s="173"/>
      <c r="AYW238" s="173"/>
      <c r="AYX238" s="173"/>
      <c r="AYY238" s="173"/>
      <c r="AYZ238" s="173"/>
      <c r="AZA238" s="173"/>
      <c r="AZB238" s="173"/>
      <c r="AZC238" s="173"/>
      <c r="AZD238" s="173"/>
      <c r="AZE238" s="173"/>
      <c r="AZF238" s="173"/>
      <c r="AZG238" s="173"/>
      <c r="AZH238" s="173"/>
      <c r="AZI238" s="173"/>
      <c r="AZJ238" s="173"/>
      <c r="AZK238" s="173"/>
      <c r="AZL238" s="173"/>
      <c r="AZM238" s="173"/>
      <c r="AZN238" s="173"/>
      <c r="AZO238" s="173"/>
      <c r="AZP238" s="173"/>
      <c r="AZQ238" s="173"/>
      <c r="AZR238" s="173"/>
      <c r="AZS238" s="173"/>
      <c r="AZT238" s="173"/>
      <c r="AZU238" s="173"/>
      <c r="AZV238" s="173"/>
      <c r="AZW238" s="173"/>
      <c r="AZX238" s="173"/>
      <c r="AZY238" s="173"/>
      <c r="AZZ238" s="173"/>
      <c r="BAA238" s="173"/>
      <c r="BAB238" s="173"/>
      <c r="BAC238" s="173"/>
      <c r="BAD238" s="173"/>
      <c r="BAE238" s="173"/>
      <c r="BAF238" s="173"/>
      <c r="BAG238" s="173"/>
      <c r="BAH238" s="173"/>
      <c r="BAI238" s="173"/>
      <c r="BAJ238" s="173"/>
      <c r="BAK238" s="173"/>
      <c r="BAL238" s="173"/>
      <c r="BAM238" s="173"/>
      <c r="BAN238" s="173"/>
      <c r="BAO238" s="173"/>
      <c r="BAP238" s="173"/>
      <c r="BAQ238" s="173"/>
      <c r="BAR238" s="173"/>
      <c r="BAS238" s="173"/>
      <c r="BAT238" s="173"/>
      <c r="BAU238" s="173"/>
      <c r="BAV238" s="173"/>
      <c r="BAW238" s="173"/>
      <c r="BAX238" s="173"/>
      <c r="BAY238" s="173"/>
      <c r="BAZ238" s="173"/>
      <c r="BBA238" s="173"/>
      <c r="BBB238" s="173"/>
      <c r="BBC238" s="173"/>
      <c r="BBD238" s="173"/>
      <c r="BBE238" s="173"/>
      <c r="BBF238" s="173"/>
      <c r="BBG238" s="173"/>
      <c r="BBH238" s="173"/>
      <c r="BBI238" s="173"/>
      <c r="BBJ238" s="173"/>
      <c r="BBK238" s="173"/>
      <c r="BBL238" s="173"/>
      <c r="BBM238" s="173"/>
      <c r="BBN238" s="173"/>
      <c r="BBO238" s="173"/>
      <c r="BBP238" s="173"/>
      <c r="BBQ238" s="173"/>
      <c r="BBR238" s="173"/>
      <c r="BBS238" s="173"/>
      <c r="BBT238" s="173"/>
      <c r="BBU238" s="173"/>
      <c r="BBV238" s="173"/>
      <c r="BBW238" s="173"/>
      <c r="BBX238" s="173"/>
      <c r="BBY238" s="173"/>
      <c r="BBZ238" s="173"/>
      <c r="BCA238" s="173"/>
      <c r="BCB238" s="173"/>
      <c r="BCC238" s="173"/>
      <c r="BCD238" s="173"/>
      <c r="BCE238" s="173"/>
      <c r="BCF238" s="173"/>
      <c r="BCG238" s="173"/>
      <c r="BCH238" s="173"/>
      <c r="BCI238" s="173"/>
      <c r="BCJ238" s="173"/>
      <c r="BCK238" s="173"/>
      <c r="BCL238" s="173"/>
      <c r="BCM238" s="173"/>
      <c r="BCN238" s="173"/>
      <c r="BCO238" s="173"/>
      <c r="BCP238" s="173"/>
      <c r="BCQ238" s="173"/>
      <c r="BCR238" s="173"/>
      <c r="BCS238" s="173"/>
      <c r="BCT238" s="173"/>
      <c r="BCU238" s="173"/>
      <c r="BCV238" s="173"/>
      <c r="BCW238" s="173"/>
      <c r="BCX238" s="173"/>
      <c r="BCY238" s="173"/>
      <c r="BCZ238" s="173"/>
      <c r="BDA238" s="173"/>
      <c r="BDB238" s="173"/>
      <c r="BDC238" s="173"/>
      <c r="BDD238" s="173"/>
      <c r="BDE238" s="173"/>
      <c r="BDF238" s="173"/>
      <c r="BDG238" s="173"/>
      <c r="BDH238" s="173"/>
      <c r="BDI238" s="173"/>
      <c r="BDJ238" s="173"/>
      <c r="BDK238" s="173"/>
      <c r="BDL238" s="173"/>
      <c r="BDM238" s="173"/>
      <c r="BDN238" s="173"/>
      <c r="BDO238" s="173"/>
      <c r="BDP238" s="173"/>
      <c r="BDQ238" s="173"/>
      <c r="BDR238" s="173"/>
      <c r="BDS238" s="173"/>
      <c r="BDT238" s="173"/>
      <c r="BDU238" s="173"/>
      <c r="BDV238" s="173"/>
      <c r="BDW238" s="173"/>
      <c r="BDX238" s="173"/>
      <c r="BDY238" s="173"/>
      <c r="BDZ238" s="173"/>
      <c r="BEA238" s="173"/>
      <c r="BEB238" s="173"/>
      <c r="BEC238" s="173"/>
      <c r="BED238" s="173"/>
      <c r="BEE238" s="173"/>
      <c r="BEF238" s="173"/>
      <c r="BEG238" s="173"/>
      <c r="BEH238" s="173"/>
      <c r="BEI238" s="173"/>
      <c r="BEJ238" s="173"/>
      <c r="BEK238" s="173"/>
      <c r="BEL238" s="173"/>
      <c r="BEM238" s="173"/>
      <c r="BEN238" s="173"/>
      <c r="BEO238" s="173"/>
      <c r="BEP238" s="173"/>
      <c r="BEQ238" s="173"/>
      <c r="BER238" s="173"/>
      <c r="BES238" s="173"/>
      <c r="BET238" s="173"/>
      <c r="BEU238" s="173"/>
      <c r="BEV238" s="173"/>
      <c r="BEW238" s="173"/>
      <c r="BEX238" s="173"/>
      <c r="BEY238" s="173"/>
      <c r="BEZ238" s="173"/>
      <c r="BFA238" s="173"/>
      <c r="BFB238" s="173"/>
      <c r="BFC238" s="173"/>
      <c r="BFD238" s="173"/>
      <c r="BFE238" s="173"/>
      <c r="BFF238" s="173"/>
      <c r="BFG238" s="173"/>
      <c r="BFH238" s="173"/>
      <c r="BFI238" s="173"/>
      <c r="BFJ238" s="173"/>
      <c r="BFK238" s="173"/>
      <c r="BFL238" s="173"/>
      <c r="BFM238" s="173"/>
      <c r="BFN238" s="173"/>
      <c r="BFO238" s="173"/>
      <c r="BFP238" s="173"/>
      <c r="BFQ238" s="173"/>
      <c r="BFR238" s="173"/>
      <c r="BFS238" s="173"/>
      <c r="BFT238" s="173"/>
      <c r="BFU238" s="173"/>
      <c r="BFV238" s="173"/>
      <c r="BFW238" s="173"/>
      <c r="BFX238" s="173"/>
      <c r="BFY238" s="173"/>
      <c r="BFZ238" s="173"/>
      <c r="BGA238" s="173"/>
      <c r="BGB238" s="173"/>
      <c r="BGC238" s="173"/>
      <c r="BGD238" s="173"/>
      <c r="BGE238" s="173"/>
      <c r="BGF238" s="173"/>
      <c r="BGG238" s="173"/>
      <c r="BGH238" s="173"/>
      <c r="BGI238" s="173"/>
      <c r="BGJ238" s="173"/>
      <c r="BGK238" s="173"/>
      <c r="BGL238" s="173"/>
      <c r="BGM238" s="173"/>
      <c r="BGN238" s="173"/>
      <c r="BGO238" s="173"/>
      <c r="BGP238" s="173"/>
      <c r="BGQ238" s="173"/>
      <c r="BGR238" s="173"/>
      <c r="BGS238" s="173"/>
      <c r="BGT238" s="173"/>
      <c r="BGU238" s="173"/>
      <c r="BGV238" s="173"/>
      <c r="BGW238" s="173"/>
      <c r="BGX238" s="173"/>
      <c r="BGY238" s="173"/>
      <c r="BGZ238" s="173"/>
      <c r="BHA238" s="173"/>
      <c r="BHB238" s="173"/>
      <c r="BHC238" s="173"/>
      <c r="BHD238" s="173"/>
      <c r="BHE238" s="173"/>
      <c r="BHF238" s="173"/>
      <c r="BHG238" s="173"/>
      <c r="BHH238" s="173"/>
      <c r="BHI238" s="173"/>
      <c r="BHJ238" s="173"/>
      <c r="BHK238" s="173"/>
      <c r="BHL238" s="173"/>
      <c r="BHM238" s="173"/>
      <c r="BHN238" s="173"/>
      <c r="BHO238" s="173"/>
      <c r="BHP238" s="173"/>
      <c r="BHQ238" s="173"/>
      <c r="BHR238" s="173"/>
      <c r="BHS238" s="173"/>
      <c r="BHT238" s="173"/>
      <c r="BHU238" s="173"/>
      <c r="BHV238" s="173"/>
      <c r="BHW238" s="173"/>
      <c r="BHX238" s="173"/>
      <c r="BHY238" s="173"/>
      <c r="BHZ238" s="173"/>
      <c r="BIA238" s="173"/>
      <c r="BIB238" s="173"/>
      <c r="BIC238" s="173"/>
      <c r="BID238" s="173"/>
      <c r="BIE238" s="173"/>
      <c r="BIF238" s="173"/>
      <c r="BIG238" s="173"/>
      <c r="BIH238" s="173"/>
      <c r="BII238" s="173"/>
      <c r="BIJ238" s="173"/>
      <c r="BIK238" s="173"/>
      <c r="BIL238" s="173"/>
      <c r="BIM238" s="173"/>
      <c r="BIN238" s="173"/>
      <c r="BIO238" s="173"/>
      <c r="BIP238" s="173"/>
      <c r="BIQ238" s="173"/>
      <c r="BIR238" s="173"/>
      <c r="BIS238" s="173"/>
      <c r="BIT238" s="173"/>
      <c r="BIU238" s="173"/>
      <c r="BIV238" s="173"/>
      <c r="BIW238" s="173"/>
      <c r="BIX238" s="173"/>
      <c r="BIY238" s="173"/>
      <c r="BIZ238" s="173"/>
      <c r="BJA238" s="173"/>
      <c r="BJB238" s="173"/>
      <c r="BJC238" s="173"/>
      <c r="BJD238" s="173"/>
      <c r="BJE238" s="173"/>
      <c r="BJF238" s="173"/>
      <c r="BJG238" s="173"/>
      <c r="BJH238" s="173"/>
      <c r="BJI238" s="173"/>
      <c r="BJJ238" s="173"/>
      <c r="BJK238" s="173"/>
      <c r="BJL238" s="173"/>
      <c r="BJM238" s="173"/>
      <c r="BJN238" s="173"/>
      <c r="BJO238" s="173"/>
      <c r="BJP238" s="173"/>
      <c r="BJQ238" s="173"/>
      <c r="BJR238" s="173"/>
      <c r="BJS238" s="173"/>
      <c r="BJT238" s="173"/>
      <c r="BJU238" s="173"/>
      <c r="BJV238" s="173"/>
      <c r="BJW238" s="173"/>
      <c r="BJX238" s="173"/>
      <c r="BJY238" s="173"/>
      <c r="BJZ238" s="173"/>
      <c r="BKA238" s="173"/>
      <c r="BKB238" s="173"/>
      <c r="BKC238" s="173"/>
      <c r="BKD238" s="173"/>
      <c r="BKE238" s="173"/>
      <c r="BKF238" s="173"/>
      <c r="BKG238" s="173"/>
      <c r="BKH238" s="173"/>
      <c r="BKI238" s="173"/>
      <c r="BKJ238" s="173"/>
      <c r="BKK238" s="173"/>
      <c r="BKL238" s="173"/>
      <c r="BKM238" s="173"/>
      <c r="BKN238" s="173"/>
      <c r="BKO238" s="173"/>
      <c r="BKP238" s="173"/>
      <c r="BKQ238" s="173"/>
      <c r="BKR238" s="173"/>
      <c r="BKS238" s="173"/>
      <c r="BKT238" s="173"/>
      <c r="BKU238" s="173"/>
      <c r="BKV238" s="173"/>
      <c r="BKW238" s="173"/>
      <c r="BKX238" s="173"/>
      <c r="BKY238" s="173"/>
      <c r="BKZ238" s="173"/>
      <c r="BLA238" s="173"/>
      <c r="BLB238" s="173"/>
      <c r="BLC238" s="173"/>
      <c r="BLD238" s="173"/>
      <c r="BLE238" s="173"/>
      <c r="BLF238" s="173"/>
      <c r="BLG238" s="173"/>
      <c r="BLH238" s="173"/>
      <c r="BLI238" s="173"/>
      <c r="BLJ238" s="173"/>
      <c r="BLK238" s="173"/>
      <c r="BLL238" s="173"/>
      <c r="BLM238" s="173"/>
      <c r="BLN238" s="173"/>
      <c r="BLO238" s="173"/>
      <c r="BLP238" s="173"/>
      <c r="BLQ238" s="173"/>
      <c r="BLR238" s="173"/>
      <c r="BLS238" s="173"/>
      <c r="BLT238" s="173"/>
      <c r="BLU238" s="173"/>
      <c r="BLV238" s="173"/>
      <c r="BLW238" s="173"/>
      <c r="BLX238" s="173"/>
      <c r="BLY238" s="173"/>
      <c r="BLZ238" s="173"/>
      <c r="BMA238" s="173"/>
      <c r="BMB238" s="173"/>
      <c r="BMC238" s="173"/>
      <c r="BMD238" s="173"/>
      <c r="BME238" s="173"/>
      <c r="BMF238" s="173"/>
      <c r="BMG238" s="173"/>
      <c r="BMH238" s="173"/>
      <c r="BMI238" s="173"/>
      <c r="BMJ238" s="173"/>
      <c r="BMK238" s="173"/>
      <c r="BML238" s="173"/>
      <c r="BMM238" s="173"/>
      <c r="BMN238" s="173"/>
      <c r="BMO238" s="173"/>
      <c r="BMP238" s="173"/>
      <c r="BMQ238" s="173"/>
      <c r="BMR238" s="173"/>
      <c r="BMS238" s="173"/>
      <c r="BMT238" s="173"/>
      <c r="BMU238" s="173"/>
      <c r="BMV238" s="173"/>
      <c r="BMW238" s="173"/>
      <c r="BMX238" s="173"/>
      <c r="BMY238" s="173"/>
      <c r="BMZ238" s="173"/>
      <c r="BNA238" s="173"/>
      <c r="BNB238" s="173"/>
      <c r="BNC238" s="173"/>
      <c r="BND238" s="173"/>
      <c r="BNE238" s="173"/>
      <c r="BNF238" s="173"/>
      <c r="BNG238" s="173"/>
      <c r="BNH238" s="173"/>
      <c r="BNI238" s="173"/>
      <c r="BNJ238" s="173"/>
      <c r="BNK238" s="173"/>
      <c r="BNL238" s="173"/>
      <c r="BNM238" s="173"/>
      <c r="BNN238" s="173"/>
      <c r="BNO238" s="173"/>
      <c r="BNP238" s="173"/>
      <c r="BNQ238" s="173"/>
      <c r="BNR238" s="173"/>
      <c r="BNS238" s="173"/>
      <c r="BNT238" s="173"/>
      <c r="BNU238" s="173"/>
      <c r="BNV238" s="173"/>
      <c r="BNW238" s="173"/>
      <c r="BNX238" s="173"/>
      <c r="BNY238" s="173"/>
      <c r="BNZ238" s="173"/>
      <c r="BOA238" s="173"/>
      <c r="BOB238" s="173"/>
      <c r="BOC238" s="173"/>
      <c r="BOD238" s="173"/>
      <c r="BOE238" s="173"/>
      <c r="BOF238" s="173"/>
      <c r="BOG238" s="173"/>
      <c r="BOH238" s="173"/>
      <c r="BOI238" s="173"/>
      <c r="BOJ238" s="173"/>
      <c r="BOK238" s="173"/>
      <c r="BOL238" s="173"/>
      <c r="BOM238" s="173"/>
      <c r="BON238" s="173"/>
      <c r="BOO238" s="173"/>
      <c r="BOP238" s="173"/>
      <c r="BOQ238" s="173"/>
      <c r="BOR238" s="173"/>
      <c r="BOS238" s="173"/>
      <c r="BOT238" s="173"/>
      <c r="BOU238" s="173"/>
      <c r="BOV238" s="173"/>
      <c r="BOW238" s="173"/>
      <c r="BOX238" s="173"/>
      <c r="BOY238" s="173"/>
      <c r="BOZ238" s="173"/>
      <c r="BPA238" s="173"/>
      <c r="BPB238" s="173"/>
      <c r="BPC238" s="173"/>
      <c r="BPD238" s="173"/>
      <c r="BPE238" s="173"/>
      <c r="BPF238" s="173"/>
      <c r="BPG238" s="173"/>
      <c r="BPH238" s="173"/>
      <c r="BPI238" s="173"/>
      <c r="BPJ238" s="173"/>
      <c r="BPK238" s="173"/>
      <c r="BPL238" s="173"/>
      <c r="BPM238" s="173"/>
      <c r="BPN238" s="173"/>
      <c r="BPO238" s="173"/>
      <c r="BPP238" s="173"/>
      <c r="BPQ238" s="173"/>
      <c r="BPR238" s="173"/>
      <c r="BPS238" s="173"/>
      <c r="BPT238" s="173"/>
      <c r="BPU238" s="173"/>
      <c r="BPV238" s="173"/>
      <c r="BPW238" s="173"/>
      <c r="BPX238" s="173"/>
      <c r="BPY238" s="173"/>
      <c r="BPZ238" s="173"/>
      <c r="BQA238" s="173"/>
      <c r="BQB238" s="173"/>
      <c r="BQC238" s="173"/>
      <c r="BQD238" s="173"/>
      <c r="BQE238" s="173"/>
      <c r="BQF238" s="173"/>
      <c r="BQG238" s="173"/>
      <c r="BQH238" s="173"/>
      <c r="BQI238" s="173"/>
      <c r="BQJ238" s="173"/>
      <c r="BQK238" s="173"/>
      <c r="BQL238" s="173"/>
      <c r="BQM238" s="173"/>
      <c r="BQN238" s="173"/>
      <c r="BQO238" s="173"/>
      <c r="BQP238" s="173"/>
      <c r="BQQ238" s="173"/>
      <c r="BQR238" s="173"/>
      <c r="BQS238" s="173"/>
      <c r="BQT238" s="173"/>
      <c r="BQU238" s="173"/>
      <c r="BQV238" s="173"/>
      <c r="BQW238" s="173"/>
      <c r="BQX238" s="173"/>
      <c r="BQY238" s="173"/>
      <c r="BQZ238" s="173"/>
      <c r="BRA238" s="173"/>
      <c r="BRB238" s="173"/>
      <c r="BRC238" s="173"/>
      <c r="BRD238" s="173"/>
      <c r="BRE238" s="173"/>
      <c r="BRF238" s="173"/>
      <c r="BRG238" s="173"/>
      <c r="BRH238" s="173"/>
      <c r="BRI238" s="173"/>
      <c r="BRJ238" s="173"/>
      <c r="BRK238" s="173"/>
      <c r="BRL238" s="173"/>
      <c r="BRM238" s="173"/>
      <c r="BRN238" s="173"/>
      <c r="BRO238" s="173"/>
      <c r="BRP238" s="173"/>
      <c r="BRQ238" s="173"/>
      <c r="BRR238" s="173"/>
      <c r="BRS238" s="173"/>
      <c r="BRT238" s="173"/>
      <c r="BRU238" s="173"/>
      <c r="BRV238" s="173"/>
      <c r="BRW238" s="173"/>
      <c r="BRX238" s="173"/>
      <c r="BRY238" s="173"/>
      <c r="BRZ238" s="173"/>
      <c r="BSA238" s="173"/>
      <c r="BSB238" s="173"/>
      <c r="BSC238" s="173"/>
      <c r="BSD238" s="173"/>
      <c r="BSE238" s="173"/>
      <c r="BSF238" s="173"/>
      <c r="BSG238" s="173"/>
      <c r="BSH238" s="173"/>
      <c r="BSI238" s="173"/>
      <c r="BSJ238" s="173"/>
      <c r="BSK238" s="173"/>
      <c r="BSL238" s="173"/>
      <c r="BSM238" s="173"/>
      <c r="BSN238" s="173"/>
      <c r="BSO238" s="173"/>
      <c r="BSP238" s="173"/>
      <c r="BSQ238" s="173"/>
      <c r="BSR238" s="173"/>
      <c r="BSS238" s="173"/>
      <c r="BST238" s="173"/>
      <c r="BSU238" s="173"/>
      <c r="BSV238" s="173"/>
      <c r="BSW238" s="173"/>
      <c r="BSX238" s="173"/>
      <c r="BSY238" s="173"/>
      <c r="BSZ238" s="173"/>
      <c r="BTA238" s="173"/>
      <c r="BTB238" s="173"/>
      <c r="BTC238" s="173"/>
      <c r="BTD238" s="173"/>
      <c r="BTE238" s="173"/>
      <c r="BTF238" s="173"/>
      <c r="BTG238" s="173"/>
      <c r="BTH238" s="173"/>
      <c r="BTI238" s="173"/>
      <c r="BTJ238" s="173"/>
      <c r="BTK238" s="173"/>
      <c r="BTL238" s="173"/>
      <c r="BTM238" s="173"/>
      <c r="BTN238" s="173"/>
      <c r="BTO238" s="173"/>
      <c r="BTP238" s="173"/>
      <c r="BTQ238" s="173"/>
      <c r="BTR238" s="173"/>
      <c r="BTS238" s="173"/>
      <c r="BTT238" s="173"/>
      <c r="BTU238" s="173"/>
      <c r="BTV238" s="173"/>
      <c r="BTW238" s="173"/>
      <c r="BTX238" s="173"/>
      <c r="BTY238" s="173"/>
      <c r="BTZ238" s="173"/>
      <c r="BUA238" s="173"/>
      <c r="BUB238" s="173"/>
      <c r="BUC238" s="173"/>
      <c r="BUD238" s="173"/>
      <c r="BUE238" s="173"/>
      <c r="BUF238" s="173"/>
      <c r="BUG238" s="173"/>
      <c r="BUH238" s="173"/>
      <c r="BUI238" s="173"/>
      <c r="BUJ238" s="173"/>
      <c r="BUK238" s="173"/>
      <c r="BUL238" s="173"/>
      <c r="BUM238" s="173"/>
      <c r="BUN238" s="173"/>
      <c r="BUO238" s="173"/>
      <c r="BUP238" s="173"/>
      <c r="BUQ238" s="173"/>
      <c r="BUR238" s="173"/>
      <c r="BUS238" s="173"/>
      <c r="BUT238" s="173"/>
      <c r="BUU238" s="173"/>
      <c r="BUV238" s="173"/>
      <c r="BUW238" s="173"/>
      <c r="BUX238" s="173"/>
      <c r="BUY238" s="173"/>
      <c r="BUZ238" s="173"/>
      <c r="BVA238" s="173"/>
      <c r="BVB238" s="173"/>
      <c r="BVC238" s="173"/>
      <c r="BVD238" s="173"/>
      <c r="BVE238" s="173"/>
      <c r="BVF238" s="173"/>
      <c r="BVG238" s="173"/>
      <c r="BVH238" s="173"/>
      <c r="BVI238" s="173"/>
      <c r="BVJ238" s="173"/>
      <c r="BVK238" s="173"/>
      <c r="BVL238" s="173"/>
      <c r="BVM238" s="173"/>
      <c r="BVN238" s="173"/>
      <c r="BVO238" s="173"/>
      <c r="BVP238" s="173"/>
      <c r="BVQ238" s="173"/>
      <c r="BVR238" s="173"/>
      <c r="BVS238" s="173"/>
      <c r="BVT238" s="173"/>
      <c r="BVU238" s="173"/>
      <c r="BVV238" s="173"/>
      <c r="BVW238" s="173"/>
      <c r="BVX238" s="173"/>
      <c r="BVY238" s="173"/>
      <c r="BVZ238" s="173"/>
      <c r="BWA238" s="173"/>
      <c r="BWB238" s="173"/>
      <c r="BWC238" s="173"/>
      <c r="BWD238" s="173"/>
      <c r="BWE238" s="173"/>
      <c r="BWF238" s="173"/>
      <c r="BWG238" s="173"/>
      <c r="BWH238" s="173"/>
      <c r="BWI238" s="173"/>
      <c r="BWJ238" s="173"/>
      <c r="BWK238" s="173"/>
      <c r="BWL238" s="173"/>
      <c r="BWM238" s="173"/>
      <c r="BWN238" s="173"/>
      <c r="BWO238" s="173"/>
      <c r="BWP238" s="173"/>
      <c r="BWQ238" s="173"/>
      <c r="BWR238" s="173"/>
      <c r="BWS238" s="173"/>
      <c r="BWT238" s="173"/>
      <c r="BWU238" s="173"/>
      <c r="BWV238" s="173"/>
      <c r="BWW238" s="173"/>
      <c r="BWX238" s="173"/>
      <c r="BWY238" s="173"/>
      <c r="BWZ238" s="173"/>
      <c r="BXA238" s="173"/>
      <c r="BXB238" s="173"/>
      <c r="BXC238" s="173"/>
      <c r="BXD238" s="173"/>
      <c r="BXE238" s="173"/>
      <c r="BXF238" s="173"/>
      <c r="BXG238" s="173"/>
      <c r="BXH238" s="173"/>
      <c r="BXI238" s="173"/>
      <c r="BXJ238" s="173"/>
      <c r="BXK238" s="173"/>
      <c r="BXL238" s="173"/>
      <c r="BXM238" s="173"/>
      <c r="BXN238" s="173"/>
      <c r="BXO238" s="173"/>
      <c r="BXP238" s="173"/>
      <c r="BXQ238" s="173"/>
      <c r="BXR238" s="173"/>
      <c r="BXS238" s="173"/>
      <c r="BXT238" s="173"/>
      <c r="BXU238" s="173"/>
      <c r="BXV238" s="173"/>
      <c r="BXW238" s="173"/>
      <c r="BXX238" s="173"/>
      <c r="BXY238" s="173"/>
      <c r="BXZ238" s="173"/>
      <c r="BYA238" s="173"/>
      <c r="BYB238" s="173"/>
      <c r="BYC238" s="173"/>
      <c r="BYD238" s="173"/>
      <c r="BYE238" s="173"/>
      <c r="BYF238" s="173"/>
      <c r="BYG238" s="173"/>
      <c r="BYH238" s="173"/>
      <c r="BYI238" s="173"/>
      <c r="BYJ238" s="173"/>
      <c r="BYK238" s="173"/>
      <c r="BYL238" s="173"/>
      <c r="BYM238" s="173"/>
      <c r="BYN238" s="173"/>
      <c r="BYO238" s="173"/>
      <c r="BYP238" s="173"/>
      <c r="BYQ238" s="173"/>
      <c r="BYR238" s="173"/>
      <c r="BYS238" s="173"/>
      <c r="BYT238" s="173"/>
      <c r="BYU238" s="173"/>
      <c r="BYV238" s="173"/>
      <c r="BYW238" s="173"/>
      <c r="BYX238" s="173"/>
      <c r="BYY238" s="173"/>
      <c r="BYZ238" s="173"/>
      <c r="BZA238" s="173"/>
      <c r="BZB238" s="173"/>
      <c r="BZC238" s="173"/>
      <c r="BZD238" s="173"/>
      <c r="BZE238" s="173"/>
      <c r="BZF238" s="173"/>
      <c r="BZG238" s="173"/>
      <c r="BZH238" s="173"/>
      <c r="BZI238" s="173"/>
      <c r="BZJ238" s="173"/>
      <c r="BZK238" s="173"/>
      <c r="BZL238" s="173"/>
      <c r="BZM238" s="173"/>
      <c r="BZN238" s="173"/>
      <c r="BZO238" s="173"/>
      <c r="BZP238" s="173"/>
      <c r="BZQ238" s="173"/>
      <c r="BZR238" s="173"/>
      <c r="BZS238" s="173"/>
      <c r="BZT238" s="173"/>
      <c r="BZU238" s="173"/>
      <c r="BZV238" s="173"/>
      <c r="BZW238" s="173"/>
      <c r="BZX238" s="173"/>
      <c r="BZY238" s="173"/>
      <c r="BZZ238" s="173"/>
      <c r="CAA238" s="173"/>
      <c r="CAB238" s="173"/>
      <c r="CAC238" s="173"/>
      <c r="CAD238" s="173"/>
      <c r="CAE238" s="173"/>
      <c r="CAF238" s="173"/>
      <c r="CAG238" s="173"/>
      <c r="CAH238" s="173"/>
      <c r="CAI238" s="173"/>
      <c r="CAJ238" s="173"/>
      <c r="CAK238" s="173"/>
      <c r="CAL238" s="173"/>
      <c r="CAM238" s="173"/>
      <c r="CAN238" s="173"/>
      <c r="CAO238" s="173"/>
      <c r="CAP238" s="173"/>
      <c r="CAQ238" s="173"/>
      <c r="CAR238" s="173"/>
      <c r="CAS238" s="173"/>
      <c r="CAT238" s="173"/>
      <c r="CAU238" s="173"/>
      <c r="CAV238" s="173"/>
      <c r="CAW238" s="173"/>
      <c r="CAX238" s="173"/>
      <c r="CAY238" s="173"/>
      <c r="CAZ238" s="173"/>
      <c r="CBA238" s="173"/>
      <c r="CBB238" s="173"/>
      <c r="CBC238" s="173"/>
      <c r="CBD238" s="173"/>
      <c r="CBE238" s="173"/>
      <c r="CBF238" s="173"/>
      <c r="CBG238" s="173"/>
      <c r="CBH238" s="173"/>
      <c r="CBI238" s="173"/>
      <c r="CBJ238" s="173"/>
      <c r="CBK238" s="173"/>
      <c r="CBL238" s="173"/>
      <c r="CBM238" s="173"/>
      <c r="CBN238" s="173"/>
      <c r="CBO238" s="173"/>
      <c r="CBP238" s="173"/>
      <c r="CBQ238" s="173"/>
      <c r="CBR238" s="173"/>
      <c r="CBS238" s="173"/>
      <c r="CBT238" s="173"/>
      <c r="CBU238" s="173"/>
      <c r="CBV238" s="173"/>
      <c r="CBW238" s="173"/>
      <c r="CBX238" s="173"/>
      <c r="CBY238" s="173"/>
      <c r="CBZ238" s="173"/>
      <c r="CCA238" s="173"/>
      <c r="CCB238" s="173"/>
      <c r="CCC238" s="173"/>
      <c r="CCD238" s="173"/>
      <c r="CCE238" s="173"/>
      <c r="CCF238" s="173"/>
      <c r="CCG238" s="173"/>
      <c r="CCH238" s="173"/>
      <c r="CCI238" s="173"/>
      <c r="CCJ238" s="173"/>
      <c r="CCK238" s="173"/>
      <c r="CCL238" s="173"/>
      <c r="CCM238" s="173"/>
      <c r="CCN238" s="173"/>
      <c r="CCO238" s="173"/>
      <c r="CCP238" s="173"/>
      <c r="CCQ238" s="173"/>
      <c r="CCR238" s="173"/>
      <c r="CCS238" s="173"/>
      <c r="CCT238" s="173"/>
      <c r="CCU238" s="173"/>
      <c r="CCV238" s="173"/>
      <c r="CCW238" s="173"/>
      <c r="CCX238" s="173"/>
      <c r="CCY238" s="173"/>
      <c r="CCZ238" s="173"/>
      <c r="CDA238" s="173"/>
      <c r="CDB238" s="173"/>
      <c r="CDC238" s="173"/>
      <c r="CDD238" s="173"/>
      <c r="CDE238" s="173"/>
      <c r="CDF238" s="173"/>
      <c r="CDG238" s="173"/>
      <c r="CDH238" s="173"/>
      <c r="CDI238" s="173"/>
      <c r="CDJ238" s="173"/>
      <c r="CDK238" s="173"/>
      <c r="CDL238" s="173"/>
      <c r="CDM238" s="173"/>
      <c r="CDN238" s="173"/>
      <c r="CDO238" s="173"/>
      <c r="CDP238" s="173"/>
      <c r="CDQ238" s="173"/>
      <c r="CDR238" s="173"/>
      <c r="CDS238" s="173"/>
      <c r="CDT238" s="173"/>
      <c r="CDU238" s="173"/>
      <c r="CDV238" s="173"/>
      <c r="CDW238" s="173"/>
      <c r="CDX238" s="173"/>
      <c r="CDY238" s="173"/>
      <c r="CDZ238" s="173"/>
      <c r="CEA238" s="173"/>
      <c r="CEB238" s="173"/>
      <c r="CEC238" s="173"/>
      <c r="CED238" s="173"/>
      <c r="CEE238" s="173"/>
      <c r="CEF238" s="173"/>
      <c r="CEG238" s="173"/>
      <c r="CEH238" s="173"/>
      <c r="CEI238" s="173"/>
      <c r="CEJ238" s="173"/>
      <c r="CEK238" s="173"/>
      <c r="CEL238" s="173"/>
      <c r="CEM238" s="173"/>
      <c r="CEN238" s="173"/>
      <c r="CEO238" s="173"/>
      <c r="CEP238" s="173"/>
      <c r="CEQ238" s="173"/>
      <c r="CER238" s="173"/>
      <c r="CES238" s="173"/>
      <c r="CET238" s="173"/>
      <c r="CEU238" s="173"/>
      <c r="CEV238" s="173"/>
      <c r="CEW238" s="173"/>
      <c r="CEX238" s="173"/>
      <c r="CEY238" s="173"/>
      <c r="CEZ238" s="173"/>
      <c r="CFA238" s="173"/>
      <c r="CFB238" s="173"/>
      <c r="CFC238" s="173"/>
      <c r="CFD238" s="173"/>
      <c r="CFE238" s="173"/>
      <c r="CFF238" s="173"/>
      <c r="CFG238" s="173"/>
      <c r="CFH238" s="173"/>
      <c r="CFI238" s="173"/>
      <c r="CFJ238" s="173"/>
      <c r="CFK238" s="173"/>
      <c r="CFL238" s="173"/>
      <c r="CFM238" s="173"/>
      <c r="CFN238" s="173"/>
      <c r="CFO238" s="173"/>
      <c r="CFP238" s="173"/>
      <c r="CFQ238" s="173"/>
      <c r="CFR238" s="173"/>
      <c r="CFS238" s="173"/>
      <c r="CFT238" s="173"/>
      <c r="CFU238" s="173"/>
      <c r="CFV238" s="173"/>
      <c r="CFW238" s="173"/>
      <c r="CFX238" s="173"/>
      <c r="CFY238" s="173"/>
      <c r="CFZ238" s="173"/>
      <c r="CGA238" s="173"/>
      <c r="CGB238" s="173"/>
      <c r="CGC238" s="173"/>
      <c r="CGD238" s="173"/>
      <c r="CGE238" s="173"/>
      <c r="CGF238" s="173"/>
      <c r="CGG238" s="173"/>
      <c r="CGH238" s="173"/>
      <c r="CGI238" s="173"/>
      <c r="CGJ238" s="173"/>
      <c r="CGK238" s="173"/>
      <c r="CGL238" s="173"/>
      <c r="CGM238" s="173"/>
      <c r="CGN238" s="173"/>
      <c r="CGO238" s="173"/>
      <c r="CGP238" s="173"/>
      <c r="CGQ238" s="173"/>
      <c r="CGR238" s="173"/>
      <c r="CGS238" s="173"/>
      <c r="CGT238" s="173"/>
      <c r="CGU238" s="173"/>
      <c r="CGV238" s="173"/>
      <c r="CGW238" s="173"/>
      <c r="CGX238" s="173"/>
      <c r="CGY238" s="173"/>
      <c r="CGZ238" s="173"/>
      <c r="CHA238" s="173"/>
      <c r="CHB238" s="173"/>
      <c r="CHC238" s="173"/>
      <c r="CHD238" s="173"/>
      <c r="CHE238" s="173"/>
      <c r="CHF238" s="173"/>
      <c r="CHG238" s="173"/>
      <c r="CHH238" s="173"/>
      <c r="CHI238" s="173"/>
      <c r="CHJ238" s="173"/>
      <c r="CHK238" s="173"/>
      <c r="CHL238" s="173"/>
      <c r="CHM238" s="173"/>
      <c r="CHN238" s="173"/>
      <c r="CHO238" s="173"/>
      <c r="CHP238" s="173"/>
      <c r="CHQ238" s="173"/>
      <c r="CHR238" s="173"/>
      <c r="CHS238" s="173"/>
      <c r="CHT238" s="173"/>
      <c r="CHU238" s="173"/>
      <c r="CHV238" s="173"/>
      <c r="CHW238" s="173"/>
      <c r="CHX238" s="173"/>
      <c r="CHY238" s="173"/>
      <c r="CHZ238" s="173"/>
      <c r="CIA238" s="173"/>
      <c r="CIB238" s="173"/>
      <c r="CIC238" s="173"/>
      <c r="CID238" s="173"/>
      <c r="CIE238" s="173"/>
      <c r="CIF238" s="173"/>
      <c r="CIG238" s="173"/>
      <c r="CIH238" s="173"/>
      <c r="CII238" s="173"/>
      <c r="CIJ238" s="173"/>
      <c r="CIK238" s="173"/>
      <c r="CIL238" s="173"/>
      <c r="CIM238" s="173"/>
      <c r="CIN238" s="173"/>
      <c r="CIO238" s="173"/>
      <c r="CIP238" s="173"/>
      <c r="CIQ238" s="173"/>
      <c r="CIR238" s="173"/>
      <c r="CIS238" s="173"/>
      <c r="CIT238" s="173"/>
      <c r="CIU238" s="173"/>
      <c r="CIV238" s="173"/>
      <c r="CIW238" s="173"/>
      <c r="CIX238" s="173"/>
      <c r="CIY238" s="173"/>
      <c r="CIZ238" s="173"/>
      <c r="CJA238" s="173"/>
      <c r="CJB238" s="173"/>
      <c r="CJC238" s="173"/>
      <c r="CJD238" s="173"/>
      <c r="CJE238" s="173"/>
      <c r="CJF238" s="173"/>
      <c r="CJG238" s="173"/>
      <c r="CJH238" s="173"/>
      <c r="CJI238" s="173"/>
      <c r="CJJ238" s="173"/>
      <c r="CJK238" s="173"/>
      <c r="CJL238" s="173"/>
      <c r="CJM238" s="173"/>
      <c r="CJN238" s="173"/>
      <c r="CJO238" s="173"/>
      <c r="CJP238" s="173"/>
      <c r="CJQ238" s="173"/>
      <c r="CJR238" s="173"/>
      <c r="CJS238" s="173"/>
      <c r="CJT238" s="173"/>
      <c r="CJU238" s="173"/>
      <c r="CJV238" s="173"/>
      <c r="CJW238" s="173"/>
      <c r="CJX238" s="173"/>
      <c r="CJY238" s="173"/>
      <c r="CJZ238" s="173"/>
      <c r="CKA238" s="173"/>
      <c r="CKB238" s="173"/>
      <c r="CKC238" s="173"/>
      <c r="CKD238" s="173"/>
      <c r="CKE238" s="173"/>
      <c r="CKF238" s="173"/>
      <c r="CKG238" s="173"/>
      <c r="CKH238" s="173"/>
      <c r="CKI238" s="173"/>
      <c r="CKJ238" s="173"/>
      <c r="CKK238" s="173"/>
      <c r="CKL238" s="173"/>
      <c r="CKM238" s="173"/>
      <c r="CKN238" s="173"/>
      <c r="CKO238" s="173"/>
      <c r="CKP238" s="173"/>
      <c r="CKQ238" s="173"/>
      <c r="CKR238" s="173"/>
      <c r="CKS238" s="173"/>
      <c r="CKT238" s="173"/>
      <c r="CKU238" s="173"/>
      <c r="CKV238" s="173"/>
      <c r="CKW238" s="173"/>
      <c r="CKX238" s="173"/>
      <c r="CKY238" s="173"/>
      <c r="CKZ238" s="173"/>
      <c r="CLA238" s="173"/>
      <c r="CLB238" s="173"/>
      <c r="CLC238" s="173"/>
      <c r="CLD238" s="173"/>
      <c r="CLE238" s="173"/>
      <c r="CLF238" s="173"/>
      <c r="CLG238" s="173"/>
      <c r="CLH238" s="173"/>
      <c r="CLI238" s="173"/>
      <c r="CLJ238" s="173"/>
      <c r="CLK238" s="173"/>
      <c r="CLL238" s="173"/>
      <c r="CLM238" s="173"/>
      <c r="CLN238" s="173"/>
      <c r="CLO238" s="173"/>
      <c r="CLP238" s="173"/>
      <c r="CLQ238" s="173"/>
      <c r="CLR238" s="173"/>
      <c r="CLS238" s="173"/>
      <c r="CLT238" s="173"/>
      <c r="CLU238" s="173"/>
      <c r="CLV238" s="173"/>
      <c r="CLW238" s="173"/>
      <c r="CLX238" s="173"/>
      <c r="CLY238" s="173"/>
      <c r="CLZ238" s="173"/>
      <c r="CMA238" s="173"/>
      <c r="CMB238" s="173"/>
      <c r="CMC238" s="173"/>
      <c r="CMD238" s="173"/>
      <c r="CME238" s="173"/>
      <c r="CMF238" s="173"/>
      <c r="CMG238" s="173"/>
      <c r="CMH238" s="173"/>
      <c r="CMI238" s="173"/>
      <c r="CMJ238" s="173"/>
      <c r="CMK238" s="173"/>
      <c r="CML238" s="173"/>
      <c r="CMM238" s="173"/>
      <c r="CMN238" s="173"/>
      <c r="CMO238" s="173"/>
      <c r="CMP238" s="173"/>
      <c r="CMQ238" s="173"/>
      <c r="CMR238" s="173"/>
      <c r="CMS238" s="173"/>
      <c r="CMT238" s="173"/>
      <c r="CMU238" s="173"/>
      <c r="CMV238" s="173"/>
      <c r="CMW238" s="173"/>
      <c r="CMX238" s="173"/>
      <c r="CMY238" s="173"/>
      <c r="CMZ238" s="173"/>
      <c r="CNA238" s="173"/>
      <c r="CNB238" s="173"/>
      <c r="CNC238" s="173"/>
      <c r="CND238" s="173"/>
      <c r="CNE238" s="173"/>
      <c r="CNF238" s="173"/>
      <c r="CNG238" s="173"/>
      <c r="CNH238" s="173"/>
      <c r="CNI238" s="173"/>
      <c r="CNJ238" s="173"/>
      <c r="CNK238" s="173"/>
      <c r="CNL238" s="173"/>
      <c r="CNM238" s="173"/>
      <c r="CNN238" s="173"/>
      <c r="CNO238" s="173"/>
      <c r="CNP238" s="173"/>
      <c r="CNQ238" s="173"/>
      <c r="CNR238" s="173"/>
      <c r="CNS238" s="173"/>
      <c r="CNT238" s="173"/>
      <c r="CNU238" s="173"/>
      <c r="CNV238" s="173"/>
      <c r="CNW238" s="173"/>
      <c r="CNX238" s="173"/>
      <c r="CNY238" s="173"/>
      <c r="CNZ238" s="173"/>
      <c r="COA238" s="173"/>
      <c r="COB238" s="173"/>
      <c r="COC238" s="173"/>
      <c r="COD238" s="173"/>
      <c r="COE238" s="173"/>
      <c r="COF238" s="173"/>
      <c r="COG238" s="173"/>
      <c r="COH238" s="173"/>
      <c r="COI238" s="173"/>
      <c r="COJ238" s="173"/>
      <c r="COK238" s="173"/>
      <c r="COL238" s="173"/>
      <c r="COM238" s="173"/>
      <c r="CON238" s="173"/>
      <c r="COO238" s="173"/>
      <c r="COP238" s="173"/>
      <c r="COQ238" s="173"/>
      <c r="COR238" s="173"/>
      <c r="COS238" s="173"/>
      <c r="COT238" s="173"/>
      <c r="COU238" s="173"/>
      <c r="COV238" s="173"/>
      <c r="COW238" s="173"/>
      <c r="COX238" s="173"/>
      <c r="COY238" s="173"/>
      <c r="COZ238" s="173"/>
      <c r="CPA238" s="173"/>
      <c r="CPB238" s="173"/>
      <c r="CPC238" s="173"/>
      <c r="CPD238" s="173"/>
      <c r="CPE238" s="173"/>
      <c r="CPF238" s="173"/>
      <c r="CPG238" s="173"/>
      <c r="CPH238" s="173"/>
      <c r="CPI238" s="173"/>
      <c r="CPJ238" s="173"/>
      <c r="CPK238" s="173"/>
      <c r="CPL238" s="173"/>
      <c r="CPM238" s="173"/>
      <c r="CPN238" s="173"/>
      <c r="CPO238" s="173"/>
      <c r="CPP238" s="173"/>
      <c r="CPQ238" s="173"/>
      <c r="CPR238" s="173"/>
      <c r="CPS238" s="173"/>
      <c r="CPT238" s="173"/>
      <c r="CPU238" s="173"/>
      <c r="CPV238" s="173"/>
      <c r="CPW238" s="173"/>
      <c r="CPX238" s="173"/>
      <c r="CPY238" s="173"/>
      <c r="CPZ238" s="173"/>
      <c r="CQA238" s="173"/>
      <c r="CQB238" s="173"/>
      <c r="CQC238" s="173"/>
      <c r="CQD238" s="173"/>
      <c r="CQE238" s="173"/>
      <c r="CQF238" s="173"/>
      <c r="CQG238" s="173"/>
      <c r="CQH238" s="173"/>
      <c r="CQI238" s="173"/>
      <c r="CQJ238" s="173"/>
      <c r="CQK238" s="173"/>
      <c r="CQL238" s="173"/>
      <c r="CQM238" s="173"/>
      <c r="CQN238" s="173"/>
      <c r="CQO238" s="173"/>
      <c r="CQP238" s="173"/>
      <c r="CQQ238" s="173"/>
      <c r="CQR238" s="173"/>
      <c r="CQS238" s="173"/>
      <c r="CQT238" s="173"/>
      <c r="CQU238" s="173"/>
      <c r="CQV238" s="173"/>
      <c r="CQW238" s="173"/>
      <c r="CQX238" s="173"/>
      <c r="CQY238" s="173"/>
      <c r="CQZ238" s="173"/>
      <c r="CRA238" s="173"/>
      <c r="CRB238" s="173"/>
      <c r="CRC238" s="173"/>
      <c r="CRD238" s="173"/>
      <c r="CRE238" s="173"/>
      <c r="CRF238" s="173"/>
      <c r="CRG238" s="173"/>
      <c r="CRH238" s="173"/>
      <c r="CRI238" s="173"/>
      <c r="CRJ238" s="173"/>
      <c r="CRK238" s="173"/>
      <c r="CRL238" s="173"/>
      <c r="CRM238" s="173"/>
      <c r="CRN238" s="173"/>
      <c r="CRO238" s="173"/>
      <c r="CRP238" s="173"/>
      <c r="CRQ238" s="173"/>
      <c r="CRR238" s="173"/>
      <c r="CRS238" s="173"/>
      <c r="CRT238" s="173"/>
      <c r="CRU238" s="173"/>
      <c r="CRV238" s="173"/>
      <c r="CRW238" s="173"/>
      <c r="CRX238" s="173"/>
      <c r="CRY238" s="173"/>
      <c r="CRZ238" s="173"/>
      <c r="CSA238" s="173"/>
      <c r="CSB238" s="173"/>
      <c r="CSC238" s="173"/>
      <c r="CSD238" s="173"/>
      <c r="CSE238" s="173"/>
      <c r="CSF238" s="173"/>
      <c r="CSG238" s="173"/>
      <c r="CSH238" s="173"/>
      <c r="CSI238" s="173"/>
      <c r="CSJ238" s="173"/>
      <c r="CSK238" s="173"/>
      <c r="CSL238" s="173"/>
      <c r="CSM238" s="173"/>
      <c r="CSN238" s="173"/>
      <c r="CSO238" s="173"/>
      <c r="CSP238" s="173"/>
      <c r="CSQ238" s="173"/>
      <c r="CSR238" s="173"/>
      <c r="CSS238" s="173"/>
      <c r="CST238" s="173"/>
      <c r="CSU238" s="173"/>
      <c r="CSV238" s="173"/>
      <c r="CSW238" s="173"/>
      <c r="CSX238" s="173"/>
      <c r="CSY238" s="173"/>
      <c r="CSZ238" s="173"/>
      <c r="CTA238" s="173"/>
      <c r="CTB238" s="173"/>
      <c r="CTC238" s="173"/>
      <c r="CTD238" s="173"/>
      <c r="CTE238" s="173"/>
      <c r="CTF238" s="173"/>
      <c r="CTG238" s="173"/>
      <c r="CTH238" s="173"/>
      <c r="CTI238" s="173"/>
      <c r="CTJ238" s="173"/>
      <c r="CTK238" s="173"/>
      <c r="CTL238" s="173"/>
      <c r="CTM238" s="173"/>
      <c r="CTN238" s="173"/>
      <c r="CTO238" s="173"/>
      <c r="CTP238" s="173"/>
      <c r="CTQ238" s="173"/>
      <c r="CTR238" s="173"/>
      <c r="CTS238" s="173"/>
      <c r="CTT238" s="173"/>
      <c r="CTU238" s="173"/>
      <c r="CTV238" s="173"/>
      <c r="CTW238" s="173"/>
      <c r="CTX238" s="173"/>
      <c r="CTY238" s="173"/>
      <c r="CTZ238" s="173"/>
      <c r="CUA238" s="173"/>
      <c r="CUB238" s="173"/>
      <c r="CUC238" s="173"/>
      <c r="CUD238" s="173"/>
      <c r="CUE238" s="173"/>
      <c r="CUF238" s="173"/>
      <c r="CUG238" s="173"/>
      <c r="CUH238" s="173"/>
      <c r="CUI238" s="173"/>
      <c r="CUJ238" s="173"/>
      <c r="CUK238" s="173"/>
      <c r="CUL238" s="173"/>
      <c r="CUM238" s="173"/>
      <c r="CUN238" s="173"/>
      <c r="CUO238" s="173"/>
      <c r="CUP238" s="173"/>
      <c r="CUQ238" s="173"/>
      <c r="CUR238" s="173"/>
      <c r="CUS238" s="173"/>
      <c r="CUT238" s="173"/>
      <c r="CUU238" s="173"/>
      <c r="CUV238" s="173"/>
      <c r="CUW238" s="173"/>
      <c r="CUX238" s="173"/>
      <c r="CUY238" s="173"/>
      <c r="CUZ238" s="173"/>
      <c r="CVA238" s="173"/>
      <c r="CVB238" s="173"/>
      <c r="CVC238" s="173"/>
      <c r="CVD238" s="173"/>
      <c r="CVE238" s="173"/>
      <c r="CVF238" s="173"/>
      <c r="CVG238" s="173"/>
      <c r="CVH238" s="173"/>
      <c r="CVI238" s="173"/>
      <c r="CVJ238" s="173"/>
      <c r="CVK238" s="173"/>
      <c r="CVL238" s="173"/>
      <c r="CVM238" s="173"/>
      <c r="CVN238" s="173"/>
      <c r="CVO238" s="173"/>
      <c r="CVP238" s="173"/>
      <c r="CVQ238" s="173"/>
      <c r="CVR238" s="173"/>
      <c r="CVS238" s="173"/>
      <c r="CVT238" s="173"/>
      <c r="CVU238" s="173"/>
      <c r="CVV238" s="173"/>
      <c r="CVW238" s="173"/>
      <c r="CVX238" s="173"/>
      <c r="CVY238" s="173"/>
      <c r="CVZ238" s="173"/>
      <c r="CWA238" s="173"/>
      <c r="CWB238" s="173"/>
      <c r="CWC238" s="173"/>
      <c r="CWD238" s="173"/>
      <c r="CWE238" s="173"/>
      <c r="CWF238" s="173"/>
      <c r="CWG238" s="173"/>
      <c r="CWH238" s="173"/>
      <c r="CWI238" s="173"/>
      <c r="CWJ238" s="173"/>
      <c r="CWK238" s="173"/>
      <c r="CWL238" s="173"/>
      <c r="CWM238" s="173"/>
      <c r="CWN238" s="173"/>
      <c r="CWO238" s="173"/>
      <c r="CWP238" s="173"/>
      <c r="CWQ238" s="173"/>
      <c r="CWR238" s="173"/>
      <c r="CWS238" s="173"/>
      <c r="CWT238" s="173"/>
      <c r="CWU238" s="173"/>
      <c r="CWV238" s="173"/>
      <c r="CWW238" s="173"/>
      <c r="CWX238" s="173"/>
      <c r="CWY238" s="173"/>
      <c r="CWZ238" s="173"/>
      <c r="CXA238" s="173"/>
      <c r="CXB238" s="173"/>
      <c r="CXC238" s="173"/>
      <c r="CXD238" s="173"/>
      <c r="CXE238" s="173"/>
      <c r="CXF238" s="173"/>
      <c r="CXG238" s="173"/>
      <c r="CXH238" s="173"/>
      <c r="CXI238" s="173"/>
      <c r="CXJ238" s="173"/>
      <c r="CXK238" s="173"/>
      <c r="CXL238" s="173"/>
      <c r="CXM238" s="173"/>
      <c r="CXN238" s="173"/>
      <c r="CXO238" s="173"/>
      <c r="CXP238" s="173"/>
      <c r="CXQ238" s="173"/>
      <c r="CXR238" s="173"/>
      <c r="CXS238" s="173"/>
      <c r="CXT238" s="173"/>
      <c r="CXU238" s="173"/>
      <c r="CXV238" s="173"/>
      <c r="CXW238" s="173"/>
      <c r="CXX238" s="173"/>
      <c r="CXY238" s="173"/>
      <c r="CXZ238" s="173"/>
      <c r="CYA238" s="173"/>
      <c r="CYB238" s="173"/>
      <c r="CYC238" s="173"/>
      <c r="CYD238" s="173"/>
      <c r="CYE238" s="173"/>
      <c r="CYF238" s="173"/>
      <c r="CYG238" s="173"/>
      <c r="CYH238" s="173"/>
      <c r="CYI238" s="173"/>
      <c r="CYJ238" s="173"/>
      <c r="CYK238" s="173"/>
      <c r="CYL238" s="173"/>
      <c r="CYM238" s="173"/>
      <c r="CYN238" s="173"/>
      <c r="CYO238" s="173"/>
      <c r="CYP238" s="173"/>
      <c r="CYQ238" s="173"/>
      <c r="CYR238" s="173"/>
      <c r="CYS238" s="173"/>
      <c r="CYT238" s="173"/>
      <c r="CYU238" s="173"/>
      <c r="CYV238" s="173"/>
      <c r="CYW238" s="173"/>
      <c r="CYX238" s="173"/>
      <c r="CYY238" s="173"/>
      <c r="CYZ238" s="173"/>
      <c r="CZA238" s="173"/>
      <c r="CZB238" s="173"/>
      <c r="CZC238" s="173"/>
      <c r="CZD238" s="173"/>
      <c r="CZE238" s="173"/>
      <c r="CZF238" s="173"/>
      <c r="CZG238" s="173"/>
      <c r="CZH238" s="173"/>
      <c r="CZI238" s="173"/>
      <c r="CZJ238" s="173"/>
      <c r="CZK238" s="173"/>
      <c r="CZL238" s="173"/>
      <c r="CZM238" s="173"/>
      <c r="CZN238" s="173"/>
      <c r="CZO238" s="173"/>
      <c r="CZP238" s="173"/>
      <c r="CZQ238" s="173"/>
      <c r="CZR238" s="173"/>
      <c r="CZS238" s="173"/>
      <c r="CZT238" s="173"/>
      <c r="CZU238" s="173"/>
      <c r="CZV238" s="173"/>
      <c r="CZW238" s="173"/>
      <c r="CZX238" s="173"/>
      <c r="CZY238" s="173"/>
      <c r="CZZ238" s="173"/>
      <c r="DAA238" s="173"/>
      <c r="DAB238" s="173"/>
      <c r="DAC238" s="173"/>
      <c r="DAD238" s="173"/>
      <c r="DAE238" s="173"/>
      <c r="DAF238" s="173"/>
      <c r="DAG238" s="173"/>
      <c r="DAH238" s="173"/>
      <c r="DAI238" s="173"/>
      <c r="DAJ238" s="173"/>
      <c r="DAK238" s="173"/>
      <c r="DAL238" s="173"/>
      <c r="DAM238" s="173"/>
      <c r="DAN238" s="173"/>
      <c r="DAO238" s="173"/>
      <c r="DAP238" s="173"/>
      <c r="DAQ238" s="173"/>
      <c r="DAR238" s="173"/>
      <c r="DAS238" s="173"/>
      <c r="DAT238" s="173"/>
      <c r="DAU238" s="173"/>
      <c r="DAV238" s="173"/>
      <c r="DAW238" s="173"/>
      <c r="DAX238" s="173"/>
      <c r="DAY238" s="173"/>
      <c r="DAZ238" s="173"/>
      <c r="DBA238" s="173"/>
      <c r="DBB238" s="173"/>
      <c r="DBC238" s="173"/>
      <c r="DBD238" s="173"/>
      <c r="DBE238" s="173"/>
      <c r="DBF238" s="173"/>
      <c r="DBG238" s="173"/>
      <c r="DBH238" s="173"/>
      <c r="DBI238" s="173"/>
      <c r="DBJ238" s="173"/>
      <c r="DBK238" s="173"/>
      <c r="DBL238" s="173"/>
      <c r="DBM238" s="173"/>
      <c r="DBN238" s="173"/>
      <c r="DBO238" s="173"/>
      <c r="DBP238" s="173"/>
      <c r="DBQ238" s="173"/>
      <c r="DBR238" s="173"/>
      <c r="DBS238" s="173"/>
      <c r="DBT238" s="173"/>
      <c r="DBU238" s="173"/>
      <c r="DBV238" s="173"/>
      <c r="DBW238" s="173"/>
      <c r="DBX238" s="173"/>
      <c r="DBY238" s="173"/>
      <c r="DBZ238" s="173"/>
      <c r="DCA238" s="173"/>
      <c r="DCB238" s="173"/>
      <c r="DCC238" s="173"/>
      <c r="DCD238" s="173"/>
      <c r="DCE238" s="173"/>
      <c r="DCF238" s="173"/>
      <c r="DCG238" s="173"/>
      <c r="DCH238" s="173"/>
      <c r="DCI238" s="173"/>
      <c r="DCJ238" s="173"/>
      <c r="DCK238" s="173"/>
      <c r="DCL238" s="173"/>
      <c r="DCM238" s="173"/>
      <c r="DCN238" s="173"/>
      <c r="DCO238" s="173"/>
      <c r="DCP238" s="173"/>
      <c r="DCQ238" s="173"/>
      <c r="DCR238" s="173"/>
      <c r="DCS238" s="173"/>
      <c r="DCT238" s="173"/>
      <c r="DCU238" s="173"/>
      <c r="DCV238" s="173"/>
      <c r="DCW238" s="173"/>
      <c r="DCX238" s="173"/>
      <c r="DCY238" s="173"/>
      <c r="DCZ238" s="173"/>
      <c r="DDA238" s="173"/>
      <c r="DDB238" s="173"/>
      <c r="DDC238" s="173"/>
      <c r="DDD238" s="173"/>
      <c r="DDE238" s="173"/>
      <c r="DDF238" s="173"/>
      <c r="DDG238" s="173"/>
      <c r="DDH238" s="173"/>
      <c r="DDI238" s="173"/>
      <c r="DDJ238" s="173"/>
      <c r="DDK238" s="173"/>
      <c r="DDL238" s="173"/>
      <c r="DDM238" s="173"/>
      <c r="DDN238" s="173"/>
      <c r="DDO238" s="173"/>
      <c r="DDP238" s="173"/>
      <c r="DDQ238" s="173"/>
      <c r="DDR238" s="173"/>
      <c r="DDS238" s="173"/>
      <c r="DDT238" s="173"/>
      <c r="DDU238" s="173"/>
      <c r="DDV238" s="173"/>
      <c r="DDW238" s="173"/>
      <c r="DDX238" s="173"/>
      <c r="DDY238" s="173"/>
      <c r="DDZ238" s="173"/>
      <c r="DEA238" s="173"/>
      <c r="DEB238" s="173"/>
      <c r="DEC238" s="173"/>
      <c r="DED238" s="173"/>
      <c r="DEE238" s="173"/>
      <c r="DEF238" s="173"/>
      <c r="DEG238" s="173"/>
      <c r="DEH238" s="173"/>
      <c r="DEI238" s="173"/>
      <c r="DEJ238" s="173"/>
      <c r="DEK238" s="173"/>
      <c r="DEL238" s="173"/>
      <c r="DEM238" s="173"/>
      <c r="DEN238" s="173"/>
      <c r="DEO238" s="173"/>
      <c r="DEP238" s="173"/>
      <c r="DEQ238" s="173"/>
      <c r="DER238" s="173"/>
      <c r="DES238" s="173"/>
      <c r="DET238" s="173"/>
      <c r="DEU238" s="173"/>
      <c r="DEV238" s="173"/>
      <c r="DEW238" s="173"/>
      <c r="DEX238" s="173"/>
      <c r="DEY238" s="173"/>
      <c r="DEZ238" s="173"/>
      <c r="DFA238" s="173"/>
      <c r="DFB238" s="173"/>
      <c r="DFC238" s="173"/>
      <c r="DFD238" s="173"/>
      <c r="DFE238" s="173"/>
      <c r="DFF238" s="173"/>
      <c r="DFG238" s="173"/>
      <c r="DFH238" s="173"/>
      <c r="DFI238" s="173"/>
      <c r="DFJ238" s="173"/>
      <c r="DFK238" s="173"/>
      <c r="DFL238" s="173"/>
      <c r="DFM238" s="173"/>
      <c r="DFN238" s="173"/>
      <c r="DFO238" s="173"/>
      <c r="DFP238" s="173"/>
      <c r="DFQ238" s="173"/>
      <c r="DFR238" s="173"/>
      <c r="DFS238" s="173"/>
      <c r="DFT238" s="173"/>
      <c r="DFU238" s="173"/>
      <c r="DFV238" s="173"/>
      <c r="DFW238" s="173"/>
      <c r="DFX238" s="173"/>
      <c r="DFY238" s="173"/>
      <c r="DFZ238" s="173"/>
      <c r="DGA238" s="173"/>
      <c r="DGB238" s="173"/>
      <c r="DGC238" s="173"/>
      <c r="DGD238" s="173"/>
      <c r="DGE238" s="173"/>
      <c r="DGF238" s="173"/>
      <c r="DGG238" s="173"/>
      <c r="DGH238" s="173"/>
      <c r="DGI238" s="173"/>
      <c r="DGJ238" s="173"/>
      <c r="DGK238" s="173"/>
      <c r="DGL238" s="173"/>
      <c r="DGM238" s="173"/>
      <c r="DGN238" s="173"/>
      <c r="DGO238" s="173"/>
      <c r="DGP238" s="173"/>
      <c r="DGQ238" s="173"/>
      <c r="DGR238" s="173"/>
      <c r="DGS238" s="173"/>
      <c r="DGT238" s="173"/>
      <c r="DGU238" s="173"/>
      <c r="DGV238" s="173"/>
      <c r="DGW238" s="173"/>
      <c r="DGX238" s="173"/>
      <c r="DGY238" s="173"/>
      <c r="DGZ238" s="173"/>
      <c r="DHA238" s="173"/>
      <c r="DHB238" s="173"/>
      <c r="DHC238" s="173"/>
      <c r="DHD238" s="173"/>
      <c r="DHE238" s="173"/>
      <c r="DHF238" s="173"/>
      <c r="DHG238" s="173"/>
      <c r="DHH238" s="173"/>
      <c r="DHI238" s="173"/>
      <c r="DHJ238" s="173"/>
      <c r="DHK238" s="173"/>
      <c r="DHL238" s="173"/>
      <c r="DHM238" s="173"/>
      <c r="DHN238" s="173"/>
      <c r="DHO238" s="173"/>
      <c r="DHP238" s="173"/>
      <c r="DHQ238" s="173"/>
      <c r="DHR238" s="173"/>
      <c r="DHS238" s="173"/>
      <c r="DHT238" s="173"/>
      <c r="DHU238" s="173"/>
      <c r="DHV238" s="173"/>
      <c r="DHW238" s="173"/>
      <c r="DHX238" s="173"/>
      <c r="DHY238" s="173"/>
      <c r="DHZ238" s="173"/>
      <c r="DIA238" s="173"/>
      <c r="DIB238" s="173"/>
      <c r="DIC238" s="173"/>
      <c r="DID238" s="173"/>
      <c r="DIE238" s="173"/>
      <c r="DIF238" s="173"/>
      <c r="DIG238" s="173"/>
      <c r="DIH238" s="173"/>
      <c r="DII238" s="173"/>
      <c r="DIJ238" s="173"/>
      <c r="DIK238" s="173"/>
      <c r="DIL238" s="173"/>
      <c r="DIM238" s="173"/>
      <c r="DIN238" s="173"/>
      <c r="DIO238" s="173"/>
      <c r="DIP238" s="173"/>
      <c r="DIQ238" s="173"/>
      <c r="DIR238" s="173"/>
      <c r="DIS238" s="173"/>
      <c r="DIT238" s="173"/>
      <c r="DIU238" s="173"/>
      <c r="DIV238" s="173"/>
      <c r="DIW238" s="173"/>
      <c r="DIX238" s="173"/>
      <c r="DIY238" s="173"/>
      <c r="DIZ238" s="173"/>
      <c r="DJA238" s="173"/>
      <c r="DJB238" s="173"/>
      <c r="DJC238" s="173"/>
      <c r="DJD238" s="173"/>
      <c r="DJE238" s="173"/>
      <c r="DJF238" s="173"/>
      <c r="DJG238" s="173"/>
      <c r="DJH238" s="173"/>
      <c r="DJI238" s="173"/>
      <c r="DJJ238" s="173"/>
      <c r="DJK238" s="173"/>
      <c r="DJL238" s="173"/>
      <c r="DJM238" s="173"/>
      <c r="DJN238" s="173"/>
      <c r="DJO238" s="173"/>
      <c r="DJP238" s="173"/>
      <c r="DJQ238" s="173"/>
      <c r="DJR238" s="173"/>
      <c r="DJS238" s="173"/>
      <c r="DJT238" s="173"/>
      <c r="DJU238" s="173"/>
      <c r="DJV238" s="173"/>
      <c r="DJW238" s="173"/>
      <c r="DJX238" s="173"/>
      <c r="DJY238" s="173"/>
      <c r="DJZ238" s="173"/>
      <c r="DKA238" s="173"/>
      <c r="DKB238" s="173"/>
      <c r="DKC238" s="173"/>
      <c r="DKD238" s="173"/>
      <c r="DKE238" s="173"/>
      <c r="DKF238" s="173"/>
      <c r="DKG238" s="173"/>
      <c r="DKH238" s="173"/>
      <c r="DKI238" s="173"/>
      <c r="DKJ238" s="173"/>
      <c r="DKK238" s="173"/>
      <c r="DKL238" s="173"/>
      <c r="DKM238" s="173"/>
      <c r="DKN238" s="173"/>
      <c r="DKO238" s="173"/>
      <c r="DKP238" s="173"/>
      <c r="DKQ238" s="173"/>
      <c r="DKR238" s="173"/>
      <c r="DKS238" s="173"/>
      <c r="DKT238" s="173"/>
      <c r="DKU238" s="173"/>
      <c r="DKV238" s="173"/>
      <c r="DKW238" s="173"/>
      <c r="DKX238" s="173"/>
      <c r="DKY238" s="173"/>
      <c r="DKZ238" s="173"/>
      <c r="DLA238" s="173"/>
      <c r="DLB238" s="173"/>
      <c r="DLC238" s="173"/>
      <c r="DLD238" s="173"/>
      <c r="DLE238" s="173"/>
      <c r="DLF238" s="173"/>
      <c r="DLG238" s="173"/>
      <c r="DLH238" s="173"/>
      <c r="DLI238" s="173"/>
      <c r="DLJ238" s="173"/>
      <c r="DLK238" s="173"/>
      <c r="DLL238" s="173"/>
      <c r="DLM238" s="173"/>
      <c r="DLN238" s="173"/>
      <c r="DLO238" s="173"/>
      <c r="DLP238" s="173"/>
      <c r="DLQ238" s="173"/>
      <c r="DLR238" s="173"/>
      <c r="DLS238" s="173"/>
      <c r="DLT238" s="173"/>
      <c r="DLU238" s="173"/>
      <c r="DLV238" s="173"/>
      <c r="DLW238" s="173"/>
      <c r="DLX238" s="173"/>
      <c r="DLY238" s="173"/>
      <c r="DLZ238" s="173"/>
      <c r="DMA238" s="173"/>
      <c r="DMB238" s="173"/>
      <c r="DMC238" s="173"/>
      <c r="DMD238" s="173"/>
      <c r="DME238" s="173"/>
      <c r="DMF238" s="173"/>
      <c r="DMG238" s="173"/>
      <c r="DMH238" s="173"/>
      <c r="DMI238" s="173"/>
      <c r="DMJ238" s="173"/>
      <c r="DMK238" s="173"/>
      <c r="DML238" s="173"/>
      <c r="DMM238" s="173"/>
      <c r="DMN238" s="173"/>
      <c r="DMO238" s="173"/>
      <c r="DMP238" s="173"/>
      <c r="DMQ238" s="173"/>
      <c r="DMR238" s="173"/>
      <c r="DMS238" s="173"/>
      <c r="DMT238" s="173"/>
      <c r="DMU238" s="173"/>
      <c r="DMV238" s="173"/>
      <c r="DMW238" s="173"/>
      <c r="DMX238" s="173"/>
      <c r="DMY238" s="173"/>
      <c r="DMZ238" s="173"/>
      <c r="DNA238" s="173"/>
      <c r="DNB238" s="173"/>
      <c r="DNC238" s="173"/>
      <c r="DND238" s="173"/>
      <c r="DNE238" s="173"/>
      <c r="DNF238" s="173"/>
      <c r="DNG238" s="173"/>
      <c r="DNH238" s="173"/>
      <c r="DNI238" s="173"/>
      <c r="DNJ238" s="173"/>
      <c r="DNK238" s="173"/>
      <c r="DNL238" s="173"/>
      <c r="DNM238" s="173"/>
      <c r="DNN238" s="173"/>
      <c r="DNO238" s="173"/>
      <c r="DNP238" s="173"/>
      <c r="DNQ238" s="173"/>
      <c r="DNR238" s="173"/>
      <c r="DNS238" s="173"/>
      <c r="DNT238" s="173"/>
      <c r="DNU238" s="173"/>
      <c r="DNV238" s="173"/>
      <c r="DNW238" s="173"/>
      <c r="DNX238" s="173"/>
      <c r="DNY238" s="173"/>
      <c r="DNZ238" s="173"/>
      <c r="DOA238" s="173"/>
      <c r="DOB238" s="173"/>
      <c r="DOC238" s="173"/>
      <c r="DOD238" s="173"/>
      <c r="DOE238" s="173"/>
      <c r="DOF238" s="173"/>
      <c r="DOG238" s="173"/>
      <c r="DOH238" s="173"/>
      <c r="DOI238" s="173"/>
      <c r="DOJ238" s="173"/>
      <c r="DOK238" s="173"/>
      <c r="DOL238" s="173"/>
      <c r="DOM238" s="173"/>
      <c r="DON238" s="173"/>
      <c r="DOO238" s="173"/>
      <c r="DOP238" s="173"/>
      <c r="DOQ238" s="173"/>
      <c r="DOR238" s="173"/>
      <c r="DOS238" s="173"/>
      <c r="DOT238" s="173"/>
      <c r="DOU238" s="173"/>
      <c r="DOV238" s="173"/>
      <c r="DOW238" s="173"/>
      <c r="DOX238" s="173"/>
      <c r="DOY238" s="173"/>
      <c r="DOZ238" s="173"/>
      <c r="DPA238" s="173"/>
      <c r="DPB238" s="173"/>
      <c r="DPC238" s="173"/>
      <c r="DPD238" s="173"/>
      <c r="DPE238" s="173"/>
      <c r="DPF238" s="173"/>
      <c r="DPG238" s="173"/>
      <c r="DPH238" s="173"/>
      <c r="DPI238" s="173"/>
      <c r="DPJ238" s="173"/>
      <c r="DPK238" s="173"/>
      <c r="DPL238" s="173"/>
      <c r="DPM238" s="173"/>
      <c r="DPN238" s="173"/>
      <c r="DPO238" s="173"/>
      <c r="DPP238" s="173"/>
      <c r="DPQ238" s="173"/>
      <c r="DPR238" s="173"/>
      <c r="DPS238" s="173"/>
      <c r="DPT238" s="173"/>
      <c r="DPU238" s="173"/>
      <c r="DPV238" s="173"/>
      <c r="DPW238" s="173"/>
      <c r="DPX238" s="173"/>
      <c r="DPY238" s="173"/>
      <c r="DPZ238" s="173"/>
      <c r="DQA238" s="173"/>
      <c r="DQB238" s="173"/>
      <c r="DQC238" s="173"/>
      <c r="DQD238" s="173"/>
      <c r="DQE238" s="173"/>
      <c r="DQF238" s="173"/>
      <c r="DQG238" s="173"/>
      <c r="DQH238" s="173"/>
      <c r="DQI238" s="173"/>
      <c r="DQJ238" s="173"/>
      <c r="DQK238" s="173"/>
      <c r="DQL238" s="173"/>
      <c r="DQM238" s="173"/>
      <c r="DQN238" s="173"/>
      <c r="DQO238" s="173"/>
      <c r="DQP238" s="173"/>
      <c r="DQQ238" s="173"/>
      <c r="DQR238" s="173"/>
      <c r="DQS238" s="173"/>
      <c r="DQT238" s="173"/>
      <c r="DQU238" s="173"/>
      <c r="DQV238" s="173"/>
      <c r="DQW238" s="173"/>
      <c r="DQX238" s="173"/>
      <c r="DQY238" s="173"/>
      <c r="DQZ238" s="173"/>
      <c r="DRA238" s="173"/>
      <c r="DRB238" s="173"/>
      <c r="DRC238" s="173"/>
      <c r="DRD238" s="173"/>
      <c r="DRE238" s="173"/>
      <c r="DRF238" s="173"/>
      <c r="DRG238" s="173"/>
      <c r="DRH238" s="173"/>
      <c r="DRI238" s="173"/>
      <c r="DRJ238" s="173"/>
      <c r="DRK238" s="173"/>
      <c r="DRL238" s="173"/>
      <c r="DRM238" s="173"/>
      <c r="DRN238" s="173"/>
      <c r="DRO238" s="173"/>
      <c r="DRP238" s="173"/>
      <c r="DRQ238" s="173"/>
      <c r="DRR238" s="173"/>
      <c r="DRS238" s="173"/>
      <c r="DRT238" s="173"/>
      <c r="DRU238" s="173"/>
      <c r="DRV238" s="173"/>
      <c r="DRW238" s="173"/>
      <c r="DRX238" s="173"/>
      <c r="DRY238" s="173"/>
      <c r="DRZ238" s="173"/>
      <c r="DSA238" s="173"/>
      <c r="DSB238" s="173"/>
      <c r="DSC238" s="173"/>
      <c r="DSD238" s="173"/>
      <c r="DSE238" s="173"/>
      <c r="DSF238" s="173"/>
      <c r="DSG238" s="173"/>
      <c r="DSH238" s="173"/>
      <c r="DSI238" s="173"/>
      <c r="DSJ238" s="173"/>
      <c r="DSK238" s="173"/>
      <c r="DSL238" s="173"/>
      <c r="DSM238" s="173"/>
      <c r="DSN238" s="173"/>
      <c r="DSO238" s="173"/>
      <c r="DSP238" s="173"/>
      <c r="DSQ238" s="173"/>
      <c r="DSR238" s="173"/>
      <c r="DSS238" s="173"/>
      <c r="DST238" s="173"/>
      <c r="DSU238" s="173"/>
      <c r="DSV238" s="173"/>
      <c r="DSW238" s="173"/>
      <c r="DSX238" s="173"/>
      <c r="DSY238" s="173"/>
      <c r="DSZ238" s="173"/>
      <c r="DTA238" s="173"/>
      <c r="DTB238" s="173"/>
      <c r="DTC238" s="173"/>
      <c r="DTD238" s="173"/>
      <c r="DTE238" s="173"/>
      <c r="DTF238" s="173"/>
      <c r="DTG238" s="173"/>
      <c r="DTH238" s="173"/>
      <c r="DTI238" s="173"/>
      <c r="DTJ238" s="173"/>
      <c r="DTK238" s="173"/>
      <c r="DTL238" s="173"/>
      <c r="DTM238" s="173"/>
      <c r="DTN238" s="173"/>
      <c r="DTO238" s="173"/>
      <c r="DTP238" s="173"/>
      <c r="DTQ238" s="173"/>
      <c r="DTR238" s="173"/>
      <c r="DTS238" s="173"/>
      <c r="DTT238" s="173"/>
      <c r="DTU238" s="173"/>
      <c r="DTV238" s="173"/>
      <c r="DTW238" s="173"/>
      <c r="DTX238" s="173"/>
      <c r="DTY238" s="173"/>
      <c r="DTZ238" s="173"/>
      <c r="DUA238" s="173"/>
      <c r="DUB238" s="173"/>
      <c r="DUC238" s="173"/>
      <c r="DUD238" s="173"/>
      <c r="DUE238" s="173"/>
      <c r="DUF238" s="173"/>
      <c r="DUG238" s="173"/>
      <c r="DUH238" s="173"/>
      <c r="DUI238" s="173"/>
      <c r="DUJ238" s="173"/>
      <c r="DUK238" s="173"/>
      <c r="DUL238" s="173"/>
      <c r="DUM238" s="173"/>
      <c r="DUN238" s="173"/>
      <c r="DUO238" s="173"/>
      <c r="DUP238" s="173"/>
      <c r="DUQ238" s="173"/>
      <c r="DUR238" s="173"/>
      <c r="DUS238" s="173"/>
      <c r="DUT238" s="173"/>
      <c r="DUU238" s="173"/>
      <c r="DUV238" s="173"/>
      <c r="DUW238" s="173"/>
      <c r="DUX238" s="173"/>
      <c r="DUY238" s="173"/>
      <c r="DUZ238" s="173"/>
      <c r="DVA238" s="173"/>
      <c r="DVB238" s="173"/>
      <c r="DVC238" s="173"/>
      <c r="DVD238" s="173"/>
      <c r="DVE238" s="173"/>
      <c r="DVF238" s="173"/>
      <c r="DVG238" s="173"/>
      <c r="DVH238" s="173"/>
      <c r="DVI238" s="173"/>
      <c r="DVJ238" s="173"/>
      <c r="DVK238" s="173"/>
      <c r="DVL238" s="173"/>
      <c r="DVM238" s="173"/>
      <c r="DVN238" s="173"/>
      <c r="DVO238" s="173"/>
      <c r="DVP238" s="173"/>
      <c r="DVQ238" s="173"/>
      <c r="DVR238" s="173"/>
      <c r="DVS238" s="173"/>
      <c r="DVT238" s="173"/>
      <c r="DVU238" s="173"/>
      <c r="DVV238" s="173"/>
      <c r="DVW238" s="173"/>
      <c r="DVX238" s="173"/>
      <c r="DVY238" s="173"/>
      <c r="DVZ238" s="173"/>
      <c r="DWA238" s="173"/>
      <c r="DWB238" s="173"/>
      <c r="DWC238" s="173"/>
      <c r="DWD238" s="173"/>
      <c r="DWE238" s="173"/>
      <c r="DWF238" s="173"/>
      <c r="DWG238" s="173"/>
      <c r="DWH238" s="173"/>
      <c r="DWI238" s="173"/>
      <c r="DWJ238" s="173"/>
      <c r="DWK238" s="173"/>
      <c r="DWL238" s="173"/>
      <c r="DWM238" s="173"/>
      <c r="DWN238" s="173"/>
      <c r="DWO238" s="173"/>
      <c r="DWP238" s="173"/>
      <c r="DWQ238" s="173"/>
      <c r="DWR238" s="173"/>
      <c r="DWS238" s="173"/>
      <c r="DWT238" s="173"/>
      <c r="DWU238" s="173"/>
      <c r="DWV238" s="173"/>
      <c r="DWW238" s="173"/>
      <c r="DWX238" s="173"/>
      <c r="DWY238" s="173"/>
      <c r="DWZ238" s="173"/>
      <c r="DXA238" s="173"/>
      <c r="DXB238" s="173"/>
      <c r="DXC238" s="173"/>
      <c r="DXD238" s="173"/>
      <c r="DXE238" s="173"/>
      <c r="DXF238" s="173"/>
      <c r="DXG238" s="173"/>
      <c r="DXH238" s="173"/>
      <c r="DXI238" s="173"/>
      <c r="DXJ238" s="173"/>
      <c r="DXK238" s="173"/>
      <c r="DXL238" s="173"/>
      <c r="DXM238" s="173"/>
      <c r="DXN238" s="173"/>
      <c r="DXO238" s="173"/>
      <c r="DXP238" s="173"/>
      <c r="DXQ238" s="173"/>
      <c r="DXR238" s="173"/>
      <c r="DXS238" s="173"/>
      <c r="DXT238" s="173"/>
      <c r="DXU238" s="173"/>
      <c r="DXV238" s="173"/>
      <c r="DXW238" s="173"/>
      <c r="DXX238" s="173"/>
      <c r="DXY238" s="173"/>
      <c r="DXZ238" s="173"/>
      <c r="DYA238" s="173"/>
      <c r="DYB238" s="173"/>
      <c r="DYC238" s="173"/>
      <c r="DYD238" s="173"/>
      <c r="DYE238" s="173"/>
      <c r="DYF238" s="173"/>
      <c r="DYG238" s="173"/>
      <c r="DYH238" s="173"/>
      <c r="DYI238" s="173"/>
      <c r="DYJ238" s="173"/>
      <c r="DYK238" s="173"/>
      <c r="DYL238" s="173"/>
      <c r="DYM238" s="173"/>
      <c r="DYN238" s="173"/>
      <c r="DYO238" s="173"/>
      <c r="DYP238" s="173"/>
      <c r="DYQ238" s="173"/>
      <c r="DYR238" s="173"/>
      <c r="DYS238" s="173"/>
      <c r="DYT238" s="173"/>
      <c r="DYU238" s="173"/>
      <c r="DYV238" s="173"/>
      <c r="DYW238" s="173"/>
      <c r="DYX238" s="173"/>
      <c r="DYY238" s="173"/>
      <c r="DYZ238" s="173"/>
      <c r="DZA238" s="173"/>
      <c r="DZB238" s="173"/>
      <c r="DZC238" s="173"/>
      <c r="DZD238" s="173"/>
      <c r="DZE238" s="173"/>
      <c r="DZF238" s="173"/>
      <c r="DZG238" s="173"/>
      <c r="DZH238" s="173"/>
      <c r="DZI238" s="173"/>
      <c r="DZJ238" s="173"/>
      <c r="DZK238" s="173"/>
      <c r="DZL238" s="173"/>
      <c r="DZM238" s="173"/>
      <c r="DZN238" s="173"/>
      <c r="DZO238" s="173"/>
      <c r="DZP238" s="173"/>
      <c r="DZQ238" s="173"/>
      <c r="DZR238" s="173"/>
      <c r="DZS238" s="173"/>
      <c r="DZT238" s="173"/>
      <c r="DZU238" s="173"/>
      <c r="DZV238" s="173"/>
      <c r="DZW238" s="173"/>
      <c r="DZX238" s="173"/>
      <c r="DZY238" s="173"/>
      <c r="DZZ238" s="173"/>
      <c r="EAA238" s="173"/>
      <c r="EAB238" s="173"/>
      <c r="EAC238" s="173"/>
      <c r="EAD238" s="173"/>
      <c r="EAE238" s="173"/>
      <c r="EAF238" s="173"/>
      <c r="EAG238" s="173"/>
      <c r="EAH238" s="173"/>
      <c r="EAI238" s="173"/>
      <c r="EAJ238" s="173"/>
      <c r="EAK238" s="173"/>
      <c r="EAL238" s="173"/>
      <c r="EAM238" s="173"/>
      <c r="EAN238" s="173"/>
      <c r="EAO238" s="173"/>
      <c r="EAP238" s="173"/>
      <c r="EAQ238" s="173"/>
      <c r="EAR238" s="173"/>
      <c r="EAS238" s="173"/>
      <c r="EAT238" s="173"/>
      <c r="EAU238" s="173"/>
      <c r="EAV238" s="173"/>
      <c r="EAW238" s="173"/>
      <c r="EAX238" s="173"/>
      <c r="EAY238" s="173"/>
      <c r="EAZ238" s="173"/>
      <c r="EBA238" s="173"/>
      <c r="EBB238" s="173"/>
      <c r="EBC238" s="173"/>
      <c r="EBD238" s="173"/>
      <c r="EBE238" s="173"/>
      <c r="EBF238" s="173"/>
      <c r="EBG238" s="173"/>
      <c r="EBH238" s="173"/>
      <c r="EBI238" s="173"/>
      <c r="EBJ238" s="173"/>
      <c r="EBK238" s="173"/>
      <c r="EBL238" s="173"/>
      <c r="EBM238" s="173"/>
      <c r="EBN238" s="173"/>
      <c r="EBO238" s="173"/>
      <c r="EBP238" s="173"/>
      <c r="EBQ238" s="173"/>
      <c r="EBR238" s="173"/>
      <c r="EBS238" s="173"/>
      <c r="EBT238" s="173"/>
      <c r="EBU238" s="173"/>
      <c r="EBV238" s="173"/>
      <c r="EBW238" s="173"/>
      <c r="EBX238" s="173"/>
      <c r="EBY238" s="173"/>
      <c r="EBZ238" s="173"/>
      <c r="ECA238" s="173"/>
      <c r="ECB238" s="173"/>
      <c r="ECC238" s="173"/>
      <c r="ECD238" s="173"/>
      <c r="ECE238" s="173"/>
      <c r="ECF238" s="173"/>
      <c r="ECG238" s="173"/>
      <c r="ECH238" s="173"/>
      <c r="ECI238" s="173"/>
      <c r="ECJ238" s="173"/>
      <c r="ECK238" s="173"/>
      <c r="ECL238" s="173"/>
      <c r="ECM238" s="173"/>
      <c r="ECN238" s="173"/>
      <c r="ECO238" s="173"/>
      <c r="ECP238" s="173"/>
      <c r="ECQ238" s="173"/>
      <c r="ECR238" s="173"/>
      <c r="ECS238" s="173"/>
      <c r="ECT238" s="173"/>
      <c r="ECU238" s="173"/>
      <c r="ECV238" s="173"/>
      <c r="ECW238" s="173"/>
      <c r="ECX238" s="173"/>
      <c r="ECY238" s="173"/>
      <c r="ECZ238" s="173"/>
      <c r="EDA238" s="173"/>
      <c r="EDB238" s="173"/>
      <c r="EDC238" s="173"/>
      <c r="EDD238" s="173"/>
      <c r="EDE238" s="173"/>
      <c r="EDF238" s="173"/>
      <c r="EDG238" s="173"/>
      <c r="EDH238" s="173"/>
      <c r="EDI238" s="173"/>
      <c r="EDJ238" s="173"/>
      <c r="EDK238" s="173"/>
      <c r="EDL238" s="173"/>
      <c r="EDM238" s="173"/>
      <c r="EDN238" s="173"/>
      <c r="EDO238" s="173"/>
      <c r="EDP238" s="173"/>
      <c r="EDQ238" s="173"/>
      <c r="EDR238" s="173"/>
      <c r="EDS238" s="173"/>
      <c r="EDT238" s="173"/>
      <c r="EDU238" s="173"/>
      <c r="EDV238" s="173"/>
      <c r="EDW238" s="173"/>
      <c r="EDX238" s="173"/>
      <c r="EDY238" s="173"/>
      <c r="EDZ238" s="173"/>
      <c r="EEA238" s="173"/>
      <c r="EEB238" s="173"/>
      <c r="EEC238" s="173"/>
      <c r="EED238" s="173"/>
      <c r="EEE238" s="173"/>
      <c r="EEF238" s="173"/>
      <c r="EEG238" s="173"/>
      <c r="EEH238" s="173"/>
      <c r="EEI238" s="173"/>
      <c r="EEJ238" s="173"/>
      <c r="EEK238" s="173"/>
      <c r="EEL238" s="173"/>
      <c r="EEM238" s="173"/>
      <c r="EEN238" s="173"/>
      <c r="EEO238" s="173"/>
      <c r="EEP238" s="173"/>
      <c r="EEQ238" s="173"/>
      <c r="EER238" s="173"/>
      <c r="EES238" s="173"/>
      <c r="EET238" s="173"/>
      <c r="EEU238" s="173"/>
      <c r="EEV238" s="173"/>
      <c r="EEW238" s="173"/>
      <c r="EEX238" s="173"/>
      <c r="EEY238" s="173"/>
      <c r="EEZ238" s="173"/>
      <c r="EFA238" s="173"/>
      <c r="EFB238" s="173"/>
      <c r="EFC238" s="173"/>
      <c r="EFD238" s="173"/>
      <c r="EFE238" s="173"/>
      <c r="EFF238" s="173"/>
      <c r="EFG238" s="173"/>
      <c r="EFH238" s="173"/>
      <c r="EFI238" s="173"/>
      <c r="EFJ238" s="173"/>
      <c r="EFK238" s="173"/>
      <c r="EFL238" s="173"/>
      <c r="EFM238" s="173"/>
      <c r="EFN238" s="173"/>
      <c r="EFO238" s="173"/>
      <c r="EFP238" s="173"/>
      <c r="EFQ238" s="173"/>
      <c r="EFR238" s="173"/>
      <c r="EFS238" s="173"/>
      <c r="EFT238" s="173"/>
      <c r="EFU238" s="173"/>
      <c r="EFV238" s="173"/>
      <c r="EFW238" s="173"/>
      <c r="EFX238" s="173"/>
      <c r="EFY238" s="173"/>
      <c r="EFZ238" s="173"/>
      <c r="EGA238" s="173"/>
      <c r="EGB238" s="173"/>
      <c r="EGC238" s="173"/>
      <c r="EGD238" s="173"/>
      <c r="EGE238" s="173"/>
      <c r="EGF238" s="173"/>
      <c r="EGG238" s="173"/>
      <c r="EGH238" s="173"/>
      <c r="EGI238" s="173"/>
      <c r="EGJ238" s="173"/>
      <c r="EGK238" s="173"/>
      <c r="EGL238" s="173"/>
      <c r="EGM238" s="173"/>
      <c r="EGN238" s="173"/>
      <c r="EGO238" s="173"/>
      <c r="EGP238" s="173"/>
      <c r="EGQ238" s="173"/>
      <c r="EGR238" s="173"/>
      <c r="EGS238" s="173"/>
      <c r="EGT238" s="173"/>
      <c r="EGU238" s="173"/>
      <c r="EGV238" s="173"/>
      <c r="EGW238" s="173"/>
      <c r="EGX238" s="173"/>
      <c r="EGY238" s="173"/>
      <c r="EGZ238" s="173"/>
      <c r="EHA238" s="173"/>
      <c r="EHB238" s="173"/>
      <c r="EHC238" s="173"/>
      <c r="EHD238" s="173"/>
      <c r="EHE238" s="173"/>
      <c r="EHF238" s="173"/>
      <c r="EHG238" s="173"/>
      <c r="EHH238" s="173"/>
      <c r="EHI238" s="173"/>
      <c r="EHJ238" s="173"/>
      <c r="EHK238" s="173"/>
      <c r="EHL238" s="173"/>
      <c r="EHM238" s="173"/>
      <c r="EHN238" s="173"/>
      <c r="EHO238" s="173"/>
      <c r="EHP238" s="173"/>
      <c r="EHQ238" s="173"/>
      <c r="EHR238" s="173"/>
      <c r="EHS238" s="173"/>
      <c r="EHT238" s="173"/>
      <c r="EHU238" s="173"/>
      <c r="EHV238" s="173"/>
      <c r="EHW238" s="173"/>
      <c r="EHX238" s="173"/>
      <c r="EHY238" s="173"/>
      <c r="EHZ238" s="173"/>
      <c r="EIA238" s="173"/>
      <c r="EIB238" s="173"/>
      <c r="EIC238" s="173"/>
      <c r="EID238" s="173"/>
      <c r="EIE238" s="173"/>
      <c r="EIF238" s="173"/>
      <c r="EIG238" s="173"/>
      <c r="EIH238" s="173"/>
      <c r="EII238" s="173"/>
      <c r="EIJ238" s="173"/>
      <c r="EIK238" s="173"/>
      <c r="EIL238" s="173"/>
      <c r="EIM238" s="173"/>
      <c r="EIN238" s="173"/>
      <c r="EIO238" s="173"/>
      <c r="EIP238" s="173"/>
      <c r="EIQ238" s="173"/>
      <c r="EIR238" s="173"/>
      <c r="EIS238" s="173"/>
      <c r="EIT238" s="173"/>
      <c r="EIU238" s="173"/>
      <c r="EIV238" s="173"/>
      <c r="EIW238" s="173"/>
      <c r="EIX238" s="173"/>
      <c r="EIY238" s="173"/>
      <c r="EIZ238" s="173"/>
      <c r="EJA238" s="173"/>
      <c r="EJB238" s="173"/>
      <c r="EJC238" s="173"/>
      <c r="EJD238" s="173"/>
      <c r="EJE238" s="173"/>
      <c r="EJF238" s="173"/>
      <c r="EJG238" s="173"/>
      <c r="EJH238" s="173"/>
      <c r="EJI238" s="173"/>
      <c r="EJJ238" s="173"/>
      <c r="EJK238" s="173"/>
      <c r="EJL238" s="173"/>
      <c r="EJM238" s="173"/>
      <c r="EJN238" s="173"/>
      <c r="EJO238" s="173"/>
      <c r="EJP238" s="173"/>
      <c r="EJQ238" s="173"/>
      <c r="EJR238" s="173"/>
      <c r="EJS238" s="173"/>
      <c r="EJT238" s="173"/>
      <c r="EJU238" s="173"/>
      <c r="EJV238" s="173"/>
      <c r="EJW238" s="173"/>
      <c r="EJX238" s="173"/>
      <c r="EJY238" s="173"/>
      <c r="EJZ238" s="173"/>
      <c r="EKA238" s="173"/>
      <c r="EKB238" s="173"/>
      <c r="EKC238" s="173"/>
      <c r="EKD238" s="173"/>
      <c r="EKE238" s="173"/>
      <c r="EKF238" s="173"/>
      <c r="EKG238" s="173"/>
      <c r="EKH238" s="173"/>
      <c r="EKI238" s="173"/>
      <c r="EKJ238" s="173"/>
      <c r="EKK238" s="173"/>
      <c r="EKL238" s="173"/>
      <c r="EKM238" s="173"/>
      <c r="EKN238" s="173"/>
      <c r="EKO238" s="173"/>
      <c r="EKP238" s="173"/>
      <c r="EKQ238" s="173"/>
      <c r="EKR238" s="173"/>
      <c r="EKS238" s="173"/>
      <c r="EKT238" s="173"/>
      <c r="EKU238" s="173"/>
      <c r="EKV238" s="173"/>
      <c r="EKW238" s="173"/>
      <c r="EKX238" s="173"/>
      <c r="EKY238" s="173"/>
      <c r="EKZ238" s="173"/>
      <c r="ELA238" s="173"/>
      <c r="ELB238" s="173"/>
      <c r="ELC238" s="173"/>
      <c r="ELD238" s="173"/>
      <c r="ELE238" s="173"/>
      <c r="ELF238" s="173"/>
      <c r="ELG238" s="173"/>
      <c r="ELH238" s="173"/>
      <c r="ELI238" s="173"/>
      <c r="ELJ238" s="173"/>
      <c r="ELK238" s="173"/>
      <c r="ELL238" s="173"/>
      <c r="ELM238" s="173"/>
      <c r="ELN238" s="173"/>
      <c r="ELO238" s="173"/>
      <c r="ELP238" s="173"/>
      <c r="ELQ238" s="173"/>
      <c r="ELR238" s="173"/>
      <c r="ELS238" s="173"/>
      <c r="ELT238" s="173"/>
      <c r="ELU238" s="173"/>
      <c r="ELV238" s="173"/>
      <c r="ELW238" s="173"/>
      <c r="ELX238" s="173"/>
      <c r="ELY238" s="173"/>
      <c r="ELZ238" s="173"/>
      <c r="EMA238" s="173"/>
      <c r="EMB238" s="173"/>
      <c r="EMC238" s="173"/>
      <c r="EMD238" s="173"/>
      <c r="EME238" s="173"/>
      <c r="EMF238" s="173"/>
      <c r="EMG238" s="173"/>
      <c r="EMH238" s="173"/>
      <c r="EMI238" s="173"/>
      <c r="EMJ238" s="173"/>
      <c r="EMK238" s="173"/>
      <c r="EML238" s="173"/>
      <c r="EMM238" s="173"/>
      <c r="EMN238" s="173"/>
      <c r="EMO238" s="173"/>
      <c r="EMP238" s="173"/>
      <c r="EMQ238" s="173"/>
      <c r="EMR238" s="173"/>
      <c r="EMS238" s="173"/>
      <c r="EMT238" s="173"/>
      <c r="EMU238" s="173"/>
      <c r="EMV238" s="173"/>
      <c r="EMW238" s="173"/>
      <c r="EMX238" s="173"/>
      <c r="EMY238" s="173"/>
      <c r="EMZ238" s="173"/>
      <c r="ENA238" s="173"/>
      <c r="ENB238" s="173"/>
      <c r="ENC238" s="173"/>
      <c r="END238" s="173"/>
      <c r="ENE238" s="173"/>
      <c r="ENF238" s="173"/>
      <c r="ENG238" s="173"/>
      <c r="ENH238" s="173"/>
      <c r="ENI238" s="173"/>
      <c r="ENJ238" s="173"/>
      <c r="ENK238" s="173"/>
      <c r="ENL238" s="173"/>
      <c r="ENM238" s="173"/>
      <c r="ENN238" s="173"/>
      <c r="ENO238" s="173"/>
      <c r="ENP238" s="173"/>
      <c r="ENQ238" s="173"/>
      <c r="ENR238" s="173"/>
      <c r="ENS238" s="173"/>
      <c r="ENT238" s="173"/>
      <c r="ENU238" s="173"/>
      <c r="ENV238" s="173"/>
      <c r="ENW238" s="173"/>
      <c r="ENX238" s="173"/>
      <c r="ENY238" s="173"/>
      <c r="ENZ238" s="173"/>
      <c r="EOA238" s="173"/>
      <c r="EOB238" s="173"/>
      <c r="EOC238" s="173"/>
      <c r="EOD238" s="173"/>
      <c r="EOE238" s="173"/>
      <c r="EOF238" s="173"/>
      <c r="EOG238" s="173"/>
      <c r="EOH238" s="173"/>
      <c r="EOI238" s="173"/>
      <c r="EOJ238" s="173"/>
      <c r="EOK238" s="173"/>
      <c r="EOL238" s="173"/>
      <c r="EOM238" s="173"/>
      <c r="EON238" s="173"/>
      <c r="EOO238" s="173"/>
      <c r="EOP238" s="173"/>
      <c r="EOQ238" s="173"/>
      <c r="EOR238" s="173"/>
      <c r="EOS238" s="173"/>
      <c r="EOT238" s="173"/>
      <c r="EOU238" s="173"/>
      <c r="EOV238" s="173"/>
      <c r="EOW238" s="173"/>
      <c r="EOX238" s="173"/>
      <c r="EOY238" s="173"/>
      <c r="EOZ238" s="173"/>
      <c r="EPA238" s="173"/>
      <c r="EPB238" s="173"/>
      <c r="EPC238" s="173"/>
      <c r="EPD238" s="173"/>
      <c r="EPE238" s="173"/>
      <c r="EPF238" s="173"/>
      <c r="EPG238" s="173"/>
      <c r="EPH238" s="173"/>
      <c r="EPI238" s="173"/>
      <c r="EPJ238" s="173"/>
      <c r="EPK238" s="173"/>
      <c r="EPL238" s="173"/>
      <c r="EPM238" s="173"/>
      <c r="EPN238" s="173"/>
      <c r="EPO238" s="173"/>
      <c r="EPP238" s="173"/>
      <c r="EPQ238" s="173"/>
      <c r="EPR238" s="173"/>
      <c r="EPS238" s="173"/>
      <c r="EPT238" s="173"/>
      <c r="EPU238" s="173"/>
      <c r="EPV238" s="173"/>
      <c r="EPW238" s="173"/>
      <c r="EPX238" s="173"/>
      <c r="EPY238" s="173"/>
      <c r="EPZ238" s="173"/>
      <c r="EQA238" s="173"/>
      <c r="EQB238" s="173"/>
      <c r="EQC238" s="173"/>
      <c r="EQD238" s="173"/>
      <c r="EQE238" s="173"/>
      <c r="EQF238" s="173"/>
      <c r="EQG238" s="173"/>
      <c r="EQH238" s="173"/>
      <c r="EQI238" s="173"/>
      <c r="EQJ238" s="173"/>
      <c r="EQK238" s="173"/>
      <c r="EQL238" s="173"/>
      <c r="EQM238" s="173"/>
      <c r="EQN238" s="173"/>
      <c r="EQO238" s="173"/>
      <c r="EQP238" s="173"/>
      <c r="EQQ238" s="173"/>
      <c r="EQR238" s="173"/>
      <c r="EQS238" s="173"/>
      <c r="EQT238" s="173"/>
      <c r="EQU238" s="173"/>
      <c r="EQV238" s="173"/>
      <c r="EQW238" s="173"/>
      <c r="EQX238" s="173"/>
      <c r="EQY238" s="173"/>
      <c r="EQZ238" s="173"/>
      <c r="ERA238" s="173"/>
      <c r="ERB238" s="173"/>
      <c r="ERC238" s="173"/>
      <c r="ERD238" s="173"/>
      <c r="ERE238" s="173"/>
      <c r="ERF238" s="173"/>
      <c r="ERG238" s="173"/>
      <c r="ERH238" s="173"/>
      <c r="ERI238" s="173"/>
      <c r="ERJ238" s="173"/>
      <c r="ERK238" s="173"/>
      <c r="ERL238" s="173"/>
      <c r="ERM238" s="173"/>
      <c r="ERN238" s="173"/>
      <c r="ERO238" s="173"/>
      <c r="ERP238" s="173"/>
      <c r="ERQ238" s="173"/>
      <c r="ERR238" s="173"/>
      <c r="ERS238" s="173"/>
      <c r="ERT238" s="173"/>
      <c r="ERU238" s="173"/>
      <c r="ERV238" s="173"/>
      <c r="ERW238" s="173"/>
      <c r="ERX238" s="173"/>
      <c r="ERY238" s="173"/>
      <c r="ERZ238" s="173"/>
      <c r="ESA238" s="173"/>
      <c r="ESB238" s="173"/>
      <c r="ESC238" s="173"/>
      <c r="ESD238" s="173"/>
      <c r="ESE238" s="173"/>
      <c r="ESF238" s="173"/>
      <c r="ESG238" s="173"/>
      <c r="ESH238" s="173"/>
      <c r="ESI238" s="173"/>
      <c r="ESJ238" s="173"/>
      <c r="ESK238" s="173"/>
      <c r="ESL238" s="173"/>
      <c r="ESM238" s="173"/>
      <c r="ESN238" s="173"/>
      <c r="ESO238" s="173"/>
      <c r="ESP238" s="173"/>
      <c r="ESQ238" s="173"/>
      <c r="ESR238" s="173"/>
      <c r="ESS238" s="173"/>
      <c r="EST238" s="173"/>
      <c r="ESU238" s="173"/>
      <c r="ESV238" s="173"/>
      <c r="ESW238" s="173"/>
      <c r="ESX238" s="173"/>
      <c r="ESY238" s="173"/>
      <c r="ESZ238" s="173"/>
      <c r="ETA238" s="173"/>
      <c r="ETB238" s="173"/>
      <c r="ETC238" s="173"/>
      <c r="ETD238" s="173"/>
      <c r="ETE238" s="173"/>
      <c r="ETF238" s="173"/>
      <c r="ETG238" s="173"/>
      <c r="ETH238" s="173"/>
      <c r="ETI238" s="173"/>
      <c r="ETJ238" s="173"/>
      <c r="ETK238" s="173"/>
      <c r="ETL238" s="173"/>
      <c r="ETM238" s="173"/>
      <c r="ETN238" s="173"/>
      <c r="ETO238" s="173"/>
      <c r="ETP238" s="173"/>
      <c r="ETQ238" s="173"/>
      <c r="ETR238" s="173"/>
      <c r="ETS238" s="173"/>
      <c r="ETT238" s="173"/>
      <c r="ETU238" s="173"/>
      <c r="ETV238" s="173"/>
      <c r="ETW238" s="173"/>
      <c r="ETX238" s="173"/>
      <c r="ETY238" s="173"/>
      <c r="ETZ238" s="173"/>
      <c r="EUA238" s="173"/>
      <c r="EUB238" s="173"/>
      <c r="EUC238" s="173"/>
      <c r="EUD238" s="173"/>
      <c r="EUE238" s="173"/>
      <c r="EUF238" s="173"/>
      <c r="EUG238" s="173"/>
      <c r="EUH238" s="173"/>
      <c r="EUI238" s="173"/>
      <c r="EUJ238" s="173"/>
      <c r="EUK238" s="173"/>
      <c r="EUL238" s="173"/>
      <c r="EUM238" s="173"/>
      <c r="EUN238" s="173"/>
      <c r="EUO238" s="173"/>
      <c r="EUP238" s="173"/>
      <c r="EUQ238" s="173"/>
      <c r="EUR238" s="173"/>
      <c r="EUS238" s="173"/>
      <c r="EUT238" s="173"/>
      <c r="EUU238" s="173"/>
      <c r="EUV238" s="173"/>
      <c r="EUW238" s="173"/>
      <c r="EUX238" s="173"/>
      <c r="EUY238" s="173"/>
      <c r="EUZ238" s="173"/>
      <c r="EVA238" s="173"/>
      <c r="EVB238" s="173"/>
      <c r="EVC238" s="173"/>
      <c r="EVD238" s="173"/>
      <c r="EVE238" s="173"/>
      <c r="EVF238" s="173"/>
      <c r="EVG238" s="173"/>
      <c r="EVH238" s="173"/>
      <c r="EVI238" s="173"/>
      <c r="EVJ238" s="173"/>
      <c r="EVK238" s="173"/>
      <c r="EVL238" s="173"/>
      <c r="EVM238" s="173"/>
      <c r="EVN238" s="173"/>
      <c r="EVO238" s="173"/>
      <c r="EVP238" s="173"/>
      <c r="EVQ238" s="173"/>
      <c r="EVR238" s="173"/>
      <c r="EVS238" s="173"/>
      <c r="EVT238" s="173"/>
      <c r="EVU238" s="173"/>
      <c r="EVV238" s="173"/>
      <c r="EVW238" s="173"/>
      <c r="EVX238" s="173"/>
      <c r="EVY238" s="173"/>
      <c r="EVZ238" s="173"/>
      <c r="EWA238" s="173"/>
      <c r="EWB238" s="173"/>
      <c r="EWC238" s="173"/>
      <c r="EWD238" s="173"/>
      <c r="EWE238" s="173"/>
      <c r="EWF238" s="173"/>
      <c r="EWG238" s="173"/>
      <c r="EWH238" s="173"/>
      <c r="EWI238" s="173"/>
      <c r="EWJ238" s="173"/>
      <c r="EWK238" s="173"/>
      <c r="EWL238" s="173"/>
      <c r="EWM238" s="173"/>
      <c r="EWN238" s="173"/>
      <c r="EWO238" s="173"/>
      <c r="EWP238" s="173"/>
      <c r="EWQ238" s="173"/>
      <c r="EWR238" s="173"/>
      <c r="EWS238" s="173"/>
      <c r="EWT238" s="173"/>
      <c r="EWU238" s="173"/>
      <c r="EWV238" s="173"/>
      <c r="EWW238" s="173"/>
      <c r="EWX238" s="173"/>
      <c r="EWY238" s="173"/>
      <c r="EWZ238" s="173"/>
      <c r="EXA238" s="173"/>
      <c r="EXB238" s="173"/>
      <c r="EXC238" s="173"/>
      <c r="EXD238" s="173"/>
      <c r="EXE238" s="173"/>
      <c r="EXF238" s="173"/>
      <c r="EXG238" s="173"/>
      <c r="EXH238" s="173"/>
      <c r="EXI238" s="173"/>
      <c r="EXJ238" s="173"/>
      <c r="EXK238" s="173"/>
      <c r="EXL238" s="173"/>
      <c r="EXM238" s="173"/>
      <c r="EXN238" s="173"/>
      <c r="EXO238" s="173"/>
      <c r="EXP238" s="173"/>
      <c r="EXQ238" s="173"/>
      <c r="EXR238" s="173"/>
      <c r="EXS238" s="173"/>
      <c r="EXT238" s="173"/>
      <c r="EXU238" s="173"/>
      <c r="EXV238" s="173"/>
      <c r="EXW238" s="173"/>
      <c r="EXX238" s="173"/>
      <c r="EXY238" s="173"/>
      <c r="EXZ238" s="173"/>
      <c r="EYA238" s="173"/>
      <c r="EYB238" s="173"/>
      <c r="EYC238" s="173"/>
      <c r="EYD238" s="173"/>
      <c r="EYE238" s="173"/>
      <c r="EYF238" s="173"/>
      <c r="EYG238" s="173"/>
      <c r="EYH238" s="173"/>
      <c r="EYI238" s="173"/>
      <c r="EYJ238" s="173"/>
      <c r="EYK238" s="173"/>
      <c r="EYL238" s="173"/>
      <c r="EYM238" s="173"/>
      <c r="EYN238" s="173"/>
      <c r="EYO238" s="173"/>
      <c r="EYP238" s="173"/>
      <c r="EYQ238" s="173"/>
      <c r="EYR238" s="173"/>
      <c r="EYS238" s="173"/>
      <c r="EYT238" s="173"/>
      <c r="EYU238" s="173"/>
      <c r="EYV238" s="173"/>
      <c r="EYW238" s="173"/>
      <c r="EYX238" s="173"/>
      <c r="EYY238" s="173"/>
      <c r="EYZ238" s="173"/>
      <c r="EZA238" s="173"/>
      <c r="EZB238" s="173"/>
      <c r="EZC238" s="173"/>
      <c r="EZD238" s="173"/>
      <c r="EZE238" s="173"/>
      <c r="EZF238" s="173"/>
      <c r="EZG238" s="173"/>
      <c r="EZH238" s="173"/>
      <c r="EZI238" s="173"/>
      <c r="EZJ238" s="173"/>
      <c r="EZK238" s="173"/>
      <c r="EZL238" s="173"/>
      <c r="EZM238" s="173"/>
      <c r="EZN238" s="173"/>
      <c r="EZO238" s="173"/>
      <c r="EZP238" s="173"/>
      <c r="EZQ238" s="173"/>
      <c r="EZR238" s="173"/>
      <c r="EZS238" s="173"/>
      <c r="EZT238" s="173"/>
      <c r="EZU238" s="173"/>
      <c r="EZV238" s="173"/>
      <c r="EZW238" s="173"/>
      <c r="EZX238" s="173"/>
      <c r="EZY238" s="173"/>
      <c r="EZZ238" s="173"/>
      <c r="FAA238" s="173"/>
      <c r="FAB238" s="173"/>
      <c r="FAC238" s="173"/>
      <c r="FAD238" s="173"/>
      <c r="FAE238" s="173"/>
      <c r="FAF238" s="173"/>
      <c r="FAG238" s="173"/>
      <c r="FAH238" s="173"/>
      <c r="FAI238" s="173"/>
      <c r="FAJ238" s="173"/>
      <c r="FAK238" s="173"/>
      <c r="FAL238" s="173"/>
      <c r="FAM238" s="173"/>
      <c r="FAN238" s="173"/>
      <c r="FAO238" s="173"/>
      <c r="FAP238" s="173"/>
      <c r="FAQ238" s="173"/>
      <c r="FAR238" s="173"/>
      <c r="FAS238" s="173"/>
      <c r="FAT238" s="173"/>
      <c r="FAU238" s="173"/>
      <c r="FAV238" s="173"/>
      <c r="FAW238" s="173"/>
      <c r="FAX238" s="173"/>
      <c r="FAY238" s="173"/>
      <c r="FAZ238" s="173"/>
      <c r="FBA238" s="173"/>
      <c r="FBB238" s="173"/>
      <c r="FBC238" s="173"/>
      <c r="FBD238" s="173"/>
      <c r="FBE238" s="173"/>
      <c r="FBF238" s="173"/>
      <c r="FBG238" s="173"/>
      <c r="FBH238" s="173"/>
      <c r="FBI238" s="173"/>
      <c r="FBJ238" s="173"/>
      <c r="FBK238" s="173"/>
      <c r="FBL238" s="173"/>
      <c r="FBM238" s="173"/>
      <c r="FBN238" s="173"/>
      <c r="FBO238" s="173"/>
      <c r="FBP238" s="173"/>
      <c r="FBQ238" s="173"/>
      <c r="FBR238" s="173"/>
      <c r="FBS238" s="173"/>
      <c r="FBT238" s="173"/>
      <c r="FBU238" s="173"/>
      <c r="FBV238" s="173"/>
      <c r="FBW238" s="173"/>
      <c r="FBX238" s="173"/>
      <c r="FBY238" s="173"/>
      <c r="FBZ238" s="173"/>
      <c r="FCA238" s="173"/>
      <c r="FCB238" s="173"/>
      <c r="FCC238" s="173"/>
      <c r="FCD238" s="173"/>
      <c r="FCE238" s="173"/>
      <c r="FCF238" s="173"/>
      <c r="FCG238" s="173"/>
      <c r="FCH238" s="173"/>
      <c r="FCI238" s="173"/>
      <c r="FCJ238" s="173"/>
      <c r="FCK238" s="173"/>
      <c r="FCL238" s="173"/>
      <c r="FCM238" s="173"/>
      <c r="FCN238" s="173"/>
      <c r="FCO238" s="173"/>
      <c r="FCP238" s="173"/>
      <c r="FCQ238" s="173"/>
      <c r="FCR238" s="173"/>
      <c r="FCS238" s="173"/>
      <c r="FCT238" s="173"/>
      <c r="FCU238" s="173"/>
      <c r="FCV238" s="173"/>
      <c r="FCW238" s="173"/>
      <c r="FCX238" s="173"/>
      <c r="FCY238" s="173"/>
      <c r="FCZ238" s="173"/>
      <c r="FDA238" s="173"/>
      <c r="FDB238" s="173"/>
      <c r="FDC238" s="173"/>
      <c r="FDD238" s="173"/>
      <c r="FDE238" s="173"/>
      <c r="FDF238" s="173"/>
      <c r="FDG238" s="173"/>
      <c r="FDH238" s="173"/>
      <c r="FDI238" s="173"/>
      <c r="FDJ238" s="173"/>
      <c r="FDK238" s="173"/>
      <c r="FDL238" s="173"/>
      <c r="FDM238" s="173"/>
      <c r="FDN238" s="173"/>
      <c r="FDO238" s="173"/>
      <c r="FDP238" s="173"/>
      <c r="FDQ238" s="173"/>
      <c r="FDR238" s="173"/>
      <c r="FDS238" s="173"/>
      <c r="FDT238" s="173"/>
      <c r="FDU238" s="173"/>
      <c r="FDV238" s="173"/>
      <c r="FDW238" s="173"/>
      <c r="FDX238" s="173"/>
      <c r="FDY238" s="173"/>
      <c r="FDZ238" s="173"/>
      <c r="FEA238" s="173"/>
      <c r="FEB238" s="173"/>
      <c r="FEC238" s="173"/>
      <c r="FED238" s="173"/>
      <c r="FEE238" s="173"/>
      <c r="FEF238" s="173"/>
      <c r="FEG238" s="173"/>
      <c r="FEH238" s="173"/>
      <c r="FEI238" s="173"/>
      <c r="FEJ238" s="173"/>
      <c r="FEK238" s="173"/>
      <c r="FEL238" s="173"/>
      <c r="FEM238" s="173"/>
      <c r="FEN238" s="173"/>
      <c r="FEO238" s="173"/>
      <c r="FEP238" s="173"/>
      <c r="FEQ238" s="173"/>
      <c r="FER238" s="173"/>
      <c r="FES238" s="173"/>
      <c r="FET238" s="173"/>
      <c r="FEU238" s="173"/>
      <c r="FEV238" s="173"/>
      <c r="FEW238" s="173"/>
      <c r="FEX238" s="173"/>
      <c r="FEY238" s="173"/>
      <c r="FEZ238" s="173"/>
      <c r="FFA238" s="173"/>
      <c r="FFB238" s="173"/>
      <c r="FFC238" s="173"/>
      <c r="FFD238" s="173"/>
      <c r="FFE238" s="173"/>
      <c r="FFF238" s="173"/>
      <c r="FFG238" s="173"/>
      <c r="FFH238" s="173"/>
      <c r="FFI238" s="173"/>
      <c r="FFJ238" s="173"/>
      <c r="FFK238" s="173"/>
      <c r="FFL238" s="173"/>
      <c r="FFM238" s="173"/>
      <c r="FFN238" s="173"/>
      <c r="FFO238" s="173"/>
      <c r="FFP238" s="173"/>
      <c r="FFQ238" s="173"/>
      <c r="FFR238" s="173"/>
      <c r="FFS238" s="173"/>
      <c r="FFT238" s="173"/>
      <c r="FFU238" s="173"/>
      <c r="FFV238" s="173"/>
      <c r="FFW238" s="173"/>
      <c r="FFX238" s="173"/>
      <c r="FFY238" s="173"/>
      <c r="FFZ238" s="173"/>
      <c r="FGA238" s="173"/>
      <c r="FGB238" s="173"/>
      <c r="FGC238" s="173"/>
      <c r="FGD238" s="173"/>
      <c r="FGE238" s="173"/>
      <c r="FGF238" s="173"/>
      <c r="FGG238" s="173"/>
      <c r="FGH238" s="173"/>
      <c r="FGI238" s="173"/>
      <c r="FGJ238" s="173"/>
      <c r="FGK238" s="173"/>
      <c r="FGL238" s="173"/>
      <c r="FGM238" s="173"/>
      <c r="FGN238" s="173"/>
      <c r="FGO238" s="173"/>
      <c r="FGP238" s="173"/>
      <c r="FGQ238" s="173"/>
      <c r="FGR238" s="173"/>
      <c r="FGS238" s="173"/>
      <c r="FGT238" s="173"/>
      <c r="FGU238" s="173"/>
      <c r="FGV238" s="173"/>
      <c r="FGW238" s="173"/>
      <c r="FGX238" s="173"/>
      <c r="FGY238" s="173"/>
      <c r="FGZ238" s="173"/>
      <c r="FHA238" s="173"/>
      <c r="FHB238" s="173"/>
      <c r="FHC238" s="173"/>
      <c r="FHD238" s="173"/>
      <c r="FHE238" s="173"/>
      <c r="FHF238" s="173"/>
      <c r="FHG238" s="173"/>
      <c r="FHH238" s="173"/>
      <c r="FHI238" s="173"/>
      <c r="FHJ238" s="173"/>
      <c r="FHK238" s="173"/>
      <c r="FHL238" s="173"/>
      <c r="FHM238" s="173"/>
      <c r="FHN238" s="173"/>
      <c r="FHO238" s="173"/>
      <c r="FHP238" s="173"/>
      <c r="FHQ238" s="173"/>
      <c r="FHR238" s="173"/>
      <c r="FHS238" s="173"/>
      <c r="FHT238" s="173"/>
      <c r="FHU238" s="173"/>
      <c r="FHV238" s="173"/>
      <c r="FHW238" s="173"/>
      <c r="FHX238" s="173"/>
      <c r="FHY238" s="173"/>
      <c r="FHZ238" s="173"/>
      <c r="FIA238" s="173"/>
      <c r="FIB238" s="173"/>
      <c r="FIC238" s="173"/>
      <c r="FID238" s="173"/>
      <c r="FIE238" s="173"/>
      <c r="FIF238" s="173"/>
      <c r="FIG238" s="173"/>
      <c r="FIH238" s="173"/>
      <c r="FII238" s="173"/>
      <c r="FIJ238" s="173"/>
      <c r="FIK238" s="173"/>
      <c r="FIL238" s="173"/>
      <c r="FIM238" s="173"/>
      <c r="FIN238" s="173"/>
      <c r="FIO238" s="173"/>
      <c r="FIP238" s="173"/>
      <c r="FIQ238" s="173"/>
      <c r="FIR238" s="173"/>
      <c r="FIS238" s="173"/>
      <c r="FIT238" s="173"/>
      <c r="FIU238" s="173"/>
      <c r="FIV238" s="173"/>
      <c r="FIW238" s="173"/>
      <c r="FIX238" s="173"/>
      <c r="FIY238" s="173"/>
      <c r="FIZ238" s="173"/>
      <c r="FJA238" s="173"/>
      <c r="FJB238" s="173"/>
      <c r="FJC238" s="173"/>
      <c r="FJD238" s="173"/>
      <c r="FJE238" s="173"/>
      <c r="FJF238" s="173"/>
      <c r="FJG238" s="173"/>
      <c r="FJH238" s="173"/>
      <c r="FJI238" s="173"/>
      <c r="FJJ238" s="173"/>
      <c r="FJK238" s="173"/>
      <c r="FJL238" s="173"/>
      <c r="FJM238" s="173"/>
      <c r="FJN238" s="173"/>
      <c r="FJO238" s="173"/>
      <c r="FJP238" s="173"/>
      <c r="FJQ238" s="173"/>
      <c r="FJR238" s="173"/>
      <c r="FJS238" s="173"/>
      <c r="FJT238" s="173"/>
      <c r="FJU238" s="173"/>
      <c r="FJV238" s="173"/>
      <c r="FJW238" s="173"/>
      <c r="FJX238" s="173"/>
      <c r="FJY238" s="173"/>
      <c r="FJZ238" s="173"/>
      <c r="FKA238" s="173"/>
      <c r="FKB238" s="173"/>
      <c r="FKC238" s="173"/>
      <c r="FKD238" s="173"/>
      <c r="FKE238" s="173"/>
      <c r="FKF238" s="173"/>
      <c r="FKG238" s="173"/>
      <c r="FKH238" s="173"/>
      <c r="FKI238" s="173"/>
      <c r="FKJ238" s="173"/>
      <c r="FKK238" s="173"/>
      <c r="FKL238" s="173"/>
      <c r="FKM238" s="173"/>
      <c r="FKN238" s="173"/>
      <c r="FKO238" s="173"/>
      <c r="FKP238" s="173"/>
      <c r="FKQ238" s="173"/>
      <c r="FKR238" s="173"/>
      <c r="FKS238" s="173"/>
      <c r="FKT238" s="173"/>
      <c r="FKU238" s="173"/>
      <c r="FKV238" s="173"/>
      <c r="FKW238" s="173"/>
      <c r="FKX238" s="173"/>
      <c r="FKY238" s="173"/>
      <c r="FKZ238" s="173"/>
      <c r="FLA238" s="173"/>
      <c r="FLB238" s="173"/>
      <c r="FLC238" s="173"/>
      <c r="FLD238" s="173"/>
      <c r="FLE238" s="173"/>
      <c r="FLF238" s="173"/>
      <c r="FLG238" s="173"/>
      <c r="FLH238" s="173"/>
      <c r="FLI238" s="173"/>
      <c r="FLJ238" s="173"/>
      <c r="FLK238" s="173"/>
      <c r="FLL238" s="173"/>
      <c r="FLM238" s="173"/>
      <c r="FLN238" s="173"/>
      <c r="FLO238" s="173"/>
      <c r="FLP238" s="173"/>
      <c r="FLQ238" s="173"/>
      <c r="FLR238" s="173"/>
      <c r="FLS238" s="173"/>
      <c r="FLT238" s="173"/>
      <c r="FLU238" s="173"/>
      <c r="FLV238" s="173"/>
      <c r="FLW238" s="173"/>
      <c r="FLX238" s="173"/>
      <c r="FLY238" s="173"/>
      <c r="FLZ238" s="173"/>
      <c r="FMA238" s="173"/>
      <c r="FMB238" s="173"/>
      <c r="FMC238" s="173"/>
      <c r="FMD238" s="173"/>
      <c r="FME238" s="173"/>
      <c r="FMF238" s="173"/>
      <c r="FMG238" s="173"/>
      <c r="FMH238" s="173"/>
      <c r="FMI238" s="173"/>
      <c r="FMJ238" s="173"/>
      <c r="FMK238" s="173"/>
      <c r="FML238" s="173"/>
      <c r="FMM238" s="173"/>
      <c r="FMN238" s="173"/>
      <c r="FMO238" s="173"/>
      <c r="FMP238" s="173"/>
      <c r="FMQ238" s="173"/>
      <c r="FMR238" s="173"/>
      <c r="FMS238" s="173"/>
      <c r="FMT238" s="173"/>
      <c r="FMU238" s="173"/>
      <c r="FMV238" s="173"/>
      <c r="FMW238" s="173"/>
      <c r="FMX238" s="173"/>
      <c r="FMY238" s="173"/>
      <c r="FMZ238" s="173"/>
      <c r="FNA238" s="173"/>
      <c r="FNB238" s="173"/>
      <c r="FNC238" s="173"/>
      <c r="FND238" s="173"/>
      <c r="FNE238" s="173"/>
      <c r="FNF238" s="173"/>
      <c r="FNG238" s="173"/>
      <c r="FNH238" s="173"/>
      <c r="FNI238" s="173"/>
      <c r="FNJ238" s="173"/>
      <c r="FNK238" s="173"/>
      <c r="FNL238" s="173"/>
      <c r="FNM238" s="173"/>
      <c r="FNN238" s="173"/>
      <c r="FNO238" s="173"/>
      <c r="FNP238" s="173"/>
      <c r="FNQ238" s="173"/>
      <c r="FNR238" s="173"/>
      <c r="FNS238" s="173"/>
      <c r="FNT238" s="173"/>
      <c r="FNU238" s="173"/>
      <c r="FNV238" s="173"/>
      <c r="FNW238" s="173"/>
      <c r="FNX238" s="173"/>
      <c r="FNY238" s="173"/>
      <c r="FNZ238" s="173"/>
      <c r="FOA238" s="173"/>
      <c r="FOB238" s="173"/>
      <c r="FOC238" s="173"/>
      <c r="FOD238" s="173"/>
      <c r="FOE238" s="173"/>
      <c r="FOF238" s="173"/>
      <c r="FOG238" s="173"/>
      <c r="FOH238" s="173"/>
      <c r="FOI238" s="173"/>
      <c r="FOJ238" s="173"/>
      <c r="FOK238" s="173"/>
      <c r="FOL238" s="173"/>
      <c r="FOM238" s="173"/>
      <c r="FON238" s="173"/>
      <c r="FOO238" s="173"/>
      <c r="FOP238" s="173"/>
      <c r="FOQ238" s="173"/>
      <c r="FOR238" s="173"/>
      <c r="FOS238" s="173"/>
      <c r="FOT238" s="173"/>
      <c r="FOU238" s="173"/>
      <c r="FOV238" s="173"/>
      <c r="FOW238" s="173"/>
      <c r="FOX238" s="173"/>
      <c r="FOY238" s="173"/>
      <c r="FOZ238" s="173"/>
      <c r="FPA238" s="173"/>
      <c r="FPB238" s="173"/>
      <c r="FPC238" s="173"/>
      <c r="FPD238" s="173"/>
      <c r="FPE238" s="173"/>
      <c r="FPF238" s="173"/>
      <c r="FPG238" s="173"/>
      <c r="FPH238" s="173"/>
      <c r="FPI238" s="173"/>
      <c r="FPJ238" s="173"/>
      <c r="FPK238" s="173"/>
      <c r="FPL238" s="173"/>
      <c r="FPM238" s="173"/>
      <c r="FPN238" s="173"/>
      <c r="FPO238" s="173"/>
      <c r="FPP238" s="173"/>
      <c r="FPQ238" s="173"/>
      <c r="FPR238" s="173"/>
      <c r="FPS238" s="173"/>
      <c r="FPT238" s="173"/>
      <c r="FPU238" s="173"/>
      <c r="FPV238" s="173"/>
      <c r="FPW238" s="173"/>
      <c r="FPX238" s="173"/>
      <c r="FPY238" s="173"/>
      <c r="FPZ238" s="173"/>
      <c r="FQA238" s="173"/>
      <c r="FQB238" s="173"/>
      <c r="FQC238" s="173"/>
      <c r="FQD238" s="173"/>
      <c r="FQE238" s="173"/>
      <c r="FQF238" s="173"/>
      <c r="FQG238" s="173"/>
      <c r="FQH238" s="173"/>
      <c r="FQI238" s="173"/>
      <c r="FQJ238" s="173"/>
      <c r="FQK238" s="173"/>
      <c r="FQL238" s="173"/>
      <c r="FQM238" s="173"/>
      <c r="FQN238" s="173"/>
      <c r="FQO238" s="173"/>
      <c r="FQP238" s="173"/>
      <c r="FQQ238" s="173"/>
      <c r="FQR238" s="173"/>
      <c r="FQS238" s="173"/>
      <c r="FQT238" s="173"/>
      <c r="FQU238" s="173"/>
      <c r="FQV238" s="173"/>
      <c r="FQW238" s="173"/>
      <c r="FQX238" s="173"/>
      <c r="FQY238" s="173"/>
      <c r="FQZ238" s="173"/>
      <c r="FRA238" s="173"/>
      <c r="FRB238" s="173"/>
      <c r="FRC238" s="173"/>
      <c r="FRD238" s="173"/>
      <c r="FRE238" s="173"/>
      <c r="FRF238" s="173"/>
      <c r="FRG238" s="173"/>
      <c r="FRH238" s="173"/>
      <c r="FRI238" s="173"/>
      <c r="FRJ238" s="173"/>
      <c r="FRK238" s="173"/>
      <c r="FRL238" s="173"/>
      <c r="FRM238" s="173"/>
      <c r="FRN238" s="173"/>
      <c r="FRO238" s="173"/>
      <c r="FRP238" s="173"/>
      <c r="FRQ238" s="173"/>
      <c r="FRR238" s="173"/>
      <c r="FRS238" s="173"/>
      <c r="FRT238" s="173"/>
      <c r="FRU238" s="173"/>
      <c r="FRV238" s="173"/>
      <c r="FRW238" s="173"/>
      <c r="FRX238" s="173"/>
      <c r="FRY238" s="173"/>
      <c r="FRZ238" s="173"/>
      <c r="FSA238" s="173"/>
      <c r="FSB238" s="173"/>
      <c r="FSC238" s="173"/>
      <c r="FSD238" s="173"/>
      <c r="FSE238" s="173"/>
      <c r="FSF238" s="173"/>
      <c r="FSG238" s="173"/>
      <c r="FSH238" s="173"/>
      <c r="FSI238" s="173"/>
      <c r="FSJ238" s="173"/>
      <c r="FSK238" s="173"/>
      <c r="FSL238" s="173"/>
      <c r="FSM238" s="173"/>
      <c r="FSN238" s="173"/>
      <c r="FSO238" s="173"/>
      <c r="FSP238" s="173"/>
      <c r="FSQ238" s="173"/>
      <c r="FSR238" s="173"/>
      <c r="FSS238" s="173"/>
      <c r="FST238" s="173"/>
      <c r="FSU238" s="173"/>
      <c r="FSV238" s="173"/>
      <c r="FSW238" s="173"/>
      <c r="FSX238" s="173"/>
      <c r="FSY238" s="173"/>
      <c r="FSZ238" s="173"/>
      <c r="FTA238" s="173"/>
      <c r="FTB238" s="173"/>
      <c r="FTC238" s="173"/>
      <c r="FTD238" s="173"/>
      <c r="FTE238" s="173"/>
      <c r="FTF238" s="173"/>
      <c r="FTG238" s="173"/>
      <c r="FTH238" s="173"/>
      <c r="FTI238" s="173"/>
      <c r="FTJ238" s="173"/>
      <c r="FTK238" s="173"/>
      <c r="FTL238" s="173"/>
      <c r="FTM238" s="173"/>
      <c r="FTN238" s="173"/>
      <c r="FTO238" s="173"/>
      <c r="FTP238" s="173"/>
      <c r="FTQ238" s="173"/>
      <c r="FTR238" s="173"/>
      <c r="FTS238" s="173"/>
      <c r="FTT238" s="173"/>
      <c r="FTU238" s="173"/>
      <c r="FTV238" s="173"/>
      <c r="FTW238" s="173"/>
      <c r="FTX238" s="173"/>
      <c r="FTY238" s="173"/>
      <c r="FTZ238" s="173"/>
      <c r="FUA238" s="173"/>
      <c r="FUB238" s="173"/>
      <c r="FUC238" s="173"/>
      <c r="FUD238" s="173"/>
      <c r="FUE238" s="173"/>
      <c r="FUF238" s="173"/>
      <c r="FUG238" s="173"/>
      <c r="FUH238" s="173"/>
      <c r="FUI238" s="173"/>
      <c r="FUJ238" s="173"/>
      <c r="FUK238" s="173"/>
      <c r="FUL238" s="173"/>
      <c r="FUM238" s="173"/>
      <c r="FUN238" s="173"/>
      <c r="FUO238" s="173"/>
      <c r="FUP238" s="173"/>
      <c r="FUQ238" s="173"/>
      <c r="FUR238" s="173"/>
      <c r="FUS238" s="173"/>
      <c r="FUT238" s="173"/>
      <c r="FUU238" s="173"/>
      <c r="FUV238" s="173"/>
      <c r="FUW238" s="173"/>
      <c r="FUX238" s="173"/>
      <c r="FUY238" s="173"/>
      <c r="FUZ238" s="173"/>
      <c r="FVA238" s="173"/>
      <c r="FVB238" s="173"/>
      <c r="FVC238" s="173"/>
      <c r="FVD238" s="173"/>
      <c r="FVE238" s="173"/>
      <c r="FVF238" s="173"/>
      <c r="FVG238" s="173"/>
      <c r="FVH238" s="173"/>
      <c r="FVI238" s="173"/>
      <c r="FVJ238" s="173"/>
      <c r="FVK238" s="173"/>
      <c r="FVL238" s="173"/>
      <c r="FVM238" s="173"/>
      <c r="FVN238" s="173"/>
      <c r="FVO238" s="173"/>
      <c r="FVP238" s="173"/>
      <c r="FVQ238" s="173"/>
      <c r="FVR238" s="173"/>
      <c r="FVS238" s="173"/>
      <c r="FVT238" s="173"/>
      <c r="FVU238" s="173"/>
      <c r="FVV238" s="173"/>
      <c r="FVW238" s="173"/>
      <c r="FVX238" s="173"/>
      <c r="FVY238" s="173"/>
      <c r="FVZ238" s="173"/>
      <c r="FWA238" s="173"/>
      <c r="FWB238" s="173"/>
      <c r="FWC238" s="173"/>
      <c r="FWD238" s="173"/>
      <c r="FWE238" s="173"/>
      <c r="FWF238" s="173"/>
      <c r="FWG238" s="173"/>
      <c r="FWH238" s="173"/>
      <c r="FWI238" s="173"/>
      <c r="FWJ238" s="173"/>
      <c r="FWK238" s="173"/>
      <c r="FWL238" s="173"/>
      <c r="FWM238" s="173"/>
      <c r="FWN238" s="173"/>
      <c r="FWO238" s="173"/>
      <c r="FWP238" s="173"/>
      <c r="FWQ238" s="173"/>
      <c r="FWR238" s="173"/>
      <c r="FWS238" s="173"/>
      <c r="FWT238" s="173"/>
      <c r="FWU238" s="173"/>
      <c r="FWV238" s="173"/>
      <c r="FWW238" s="173"/>
      <c r="FWX238" s="173"/>
      <c r="FWY238" s="173"/>
      <c r="FWZ238" s="173"/>
      <c r="FXA238" s="173"/>
      <c r="FXB238" s="173"/>
      <c r="FXC238" s="173"/>
      <c r="FXD238" s="173"/>
      <c r="FXE238" s="173"/>
      <c r="FXF238" s="173"/>
      <c r="FXG238" s="173"/>
      <c r="FXH238" s="173"/>
      <c r="FXI238" s="173"/>
      <c r="FXJ238" s="173"/>
      <c r="FXK238" s="173"/>
      <c r="FXL238" s="173"/>
      <c r="FXM238" s="173"/>
      <c r="FXN238" s="173"/>
      <c r="FXO238" s="173"/>
      <c r="FXP238" s="173"/>
      <c r="FXQ238" s="173"/>
      <c r="FXR238" s="173"/>
      <c r="FXS238" s="173"/>
      <c r="FXT238" s="173"/>
      <c r="FXU238" s="173"/>
      <c r="FXV238" s="173"/>
      <c r="FXW238" s="173"/>
      <c r="FXX238" s="173"/>
      <c r="FXY238" s="173"/>
      <c r="FXZ238" s="173"/>
      <c r="FYA238" s="173"/>
      <c r="FYB238" s="173"/>
      <c r="FYC238" s="173"/>
      <c r="FYD238" s="173"/>
      <c r="FYE238" s="173"/>
      <c r="FYF238" s="173"/>
      <c r="FYG238" s="173"/>
      <c r="FYH238" s="173"/>
      <c r="FYI238" s="173"/>
      <c r="FYJ238" s="173"/>
      <c r="FYK238" s="173"/>
      <c r="FYL238" s="173"/>
      <c r="FYM238" s="173"/>
      <c r="FYN238" s="173"/>
      <c r="FYO238" s="173"/>
      <c r="FYP238" s="173"/>
      <c r="FYQ238" s="173"/>
      <c r="FYR238" s="173"/>
      <c r="FYS238" s="173"/>
      <c r="FYT238" s="173"/>
      <c r="FYU238" s="173"/>
      <c r="FYV238" s="173"/>
      <c r="FYW238" s="173"/>
      <c r="FYX238" s="173"/>
      <c r="FYY238" s="173"/>
      <c r="FYZ238" s="173"/>
      <c r="FZA238" s="173"/>
      <c r="FZB238" s="173"/>
      <c r="FZC238" s="173"/>
      <c r="FZD238" s="173"/>
      <c r="FZE238" s="173"/>
      <c r="FZF238" s="173"/>
      <c r="FZG238" s="173"/>
      <c r="FZH238" s="173"/>
      <c r="FZI238" s="173"/>
      <c r="FZJ238" s="173"/>
      <c r="FZK238" s="173"/>
      <c r="FZL238" s="173"/>
      <c r="FZM238" s="173"/>
      <c r="FZN238" s="173"/>
      <c r="FZO238" s="173"/>
      <c r="FZP238" s="173"/>
      <c r="FZQ238" s="173"/>
      <c r="FZR238" s="173"/>
      <c r="FZS238" s="173"/>
      <c r="FZT238" s="173"/>
      <c r="FZU238" s="173"/>
      <c r="FZV238" s="173"/>
      <c r="FZW238" s="173"/>
      <c r="FZX238" s="173"/>
      <c r="FZY238" s="173"/>
      <c r="FZZ238" s="173"/>
      <c r="GAA238" s="173"/>
      <c r="GAB238" s="173"/>
      <c r="GAC238" s="173"/>
      <c r="GAD238" s="173"/>
      <c r="GAE238" s="173"/>
      <c r="GAF238" s="173"/>
      <c r="GAG238" s="173"/>
      <c r="GAH238" s="173"/>
      <c r="GAI238" s="173"/>
      <c r="GAJ238" s="173"/>
      <c r="GAK238" s="173"/>
      <c r="GAL238" s="173"/>
      <c r="GAM238" s="173"/>
      <c r="GAN238" s="173"/>
      <c r="GAO238" s="173"/>
      <c r="GAP238" s="173"/>
      <c r="GAQ238" s="173"/>
      <c r="GAR238" s="173"/>
      <c r="GAS238" s="173"/>
      <c r="GAT238" s="173"/>
      <c r="GAU238" s="173"/>
      <c r="GAV238" s="173"/>
      <c r="GAW238" s="173"/>
      <c r="GAX238" s="173"/>
      <c r="GAY238" s="173"/>
      <c r="GAZ238" s="173"/>
      <c r="GBA238" s="173"/>
      <c r="GBB238" s="173"/>
      <c r="GBC238" s="173"/>
      <c r="GBD238" s="173"/>
      <c r="GBE238" s="173"/>
      <c r="GBF238" s="173"/>
      <c r="GBG238" s="173"/>
      <c r="GBH238" s="173"/>
      <c r="GBI238" s="173"/>
      <c r="GBJ238" s="173"/>
      <c r="GBK238" s="173"/>
      <c r="GBL238" s="173"/>
      <c r="GBM238" s="173"/>
      <c r="GBN238" s="173"/>
      <c r="GBO238" s="173"/>
      <c r="GBP238" s="173"/>
      <c r="GBQ238" s="173"/>
      <c r="GBR238" s="173"/>
      <c r="GBS238" s="173"/>
      <c r="GBT238" s="173"/>
      <c r="GBU238" s="173"/>
      <c r="GBV238" s="173"/>
      <c r="GBW238" s="173"/>
      <c r="GBX238" s="173"/>
      <c r="GBY238" s="173"/>
      <c r="GBZ238" s="173"/>
      <c r="GCA238" s="173"/>
      <c r="GCB238" s="173"/>
      <c r="GCC238" s="173"/>
      <c r="GCD238" s="173"/>
      <c r="GCE238" s="173"/>
      <c r="GCF238" s="173"/>
      <c r="GCG238" s="173"/>
      <c r="GCH238" s="173"/>
      <c r="GCI238" s="173"/>
      <c r="GCJ238" s="173"/>
      <c r="GCK238" s="173"/>
      <c r="GCL238" s="173"/>
      <c r="GCM238" s="173"/>
      <c r="GCN238" s="173"/>
      <c r="GCO238" s="173"/>
      <c r="GCP238" s="173"/>
      <c r="GCQ238" s="173"/>
      <c r="GCR238" s="173"/>
      <c r="GCS238" s="173"/>
      <c r="GCT238" s="173"/>
      <c r="GCU238" s="173"/>
      <c r="GCV238" s="173"/>
      <c r="GCW238" s="173"/>
      <c r="GCX238" s="173"/>
      <c r="GCY238" s="173"/>
      <c r="GCZ238" s="173"/>
      <c r="GDA238" s="173"/>
      <c r="GDB238" s="173"/>
      <c r="GDC238" s="173"/>
      <c r="GDD238" s="173"/>
      <c r="GDE238" s="173"/>
      <c r="GDF238" s="173"/>
      <c r="GDG238" s="173"/>
      <c r="GDH238" s="173"/>
      <c r="GDI238" s="173"/>
      <c r="GDJ238" s="173"/>
      <c r="GDK238" s="173"/>
      <c r="GDL238" s="173"/>
      <c r="GDM238" s="173"/>
      <c r="GDN238" s="173"/>
      <c r="GDO238" s="173"/>
      <c r="GDP238" s="173"/>
      <c r="GDQ238" s="173"/>
      <c r="GDR238" s="173"/>
      <c r="GDS238" s="173"/>
      <c r="GDT238" s="173"/>
      <c r="GDU238" s="173"/>
      <c r="GDV238" s="173"/>
      <c r="GDW238" s="173"/>
      <c r="GDX238" s="173"/>
      <c r="GDY238" s="173"/>
      <c r="GDZ238" s="173"/>
      <c r="GEA238" s="173"/>
      <c r="GEB238" s="173"/>
      <c r="GEC238" s="173"/>
      <c r="GED238" s="173"/>
      <c r="GEE238" s="173"/>
      <c r="GEF238" s="173"/>
      <c r="GEG238" s="173"/>
      <c r="GEH238" s="173"/>
      <c r="GEI238" s="173"/>
      <c r="GEJ238" s="173"/>
      <c r="GEK238" s="173"/>
      <c r="GEL238" s="173"/>
      <c r="GEM238" s="173"/>
      <c r="GEN238" s="173"/>
      <c r="GEO238" s="173"/>
      <c r="GEP238" s="173"/>
      <c r="GEQ238" s="173"/>
      <c r="GER238" s="173"/>
      <c r="GES238" s="173"/>
      <c r="GET238" s="173"/>
      <c r="GEU238" s="173"/>
      <c r="GEV238" s="173"/>
      <c r="GEW238" s="173"/>
      <c r="GEX238" s="173"/>
      <c r="GEY238" s="173"/>
      <c r="GEZ238" s="173"/>
      <c r="GFA238" s="173"/>
      <c r="GFB238" s="173"/>
      <c r="GFC238" s="173"/>
      <c r="GFD238" s="173"/>
      <c r="GFE238" s="173"/>
      <c r="GFF238" s="173"/>
      <c r="GFG238" s="173"/>
      <c r="GFH238" s="173"/>
      <c r="GFI238" s="173"/>
      <c r="GFJ238" s="173"/>
      <c r="GFK238" s="173"/>
      <c r="GFL238" s="173"/>
      <c r="GFM238" s="173"/>
      <c r="GFN238" s="173"/>
      <c r="GFO238" s="173"/>
      <c r="GFP238" s="173"/>
      <c r="GFQ238" s="173"/>
      <c r="GFR238" s="173"/>
      <c r="GFS238" s="173"/>
      <c r="GFT238" s="173"/>
      <c r="GFU238" s="173"/>
      <c r="GFV238" s="173"/>
      <c r="GFW238" s="173"/>
      <c r="GFX238" s="173"/>
      <c r="GFY238" s="173"/>
      <c r="GFZ238" s="173"/>
      <c r="GGA238" s="173"/>
      <c r="GGB238" s="173"/>
      <c r="GGC238" s="173"/>
      <c r="GGD238" s="173"/>
      <c r="GGE238" s="173"/>
      <c r="GGF238" s="173"/>
      <c r="GGG238" s="173"/>
      <c r="GGH238" s="173"/>
      <c r="GGI238" s="173"/>
      <c r="GGJ238" s="173"/>
      <c r="GGK238" s="173"/>
      <c r="GGL238" s="173"/>
      <c r="GGM238" s="173"/>
      <c r="GGN238" s="173"/>
      <c r="GGO238" s="173"/>
      <c r="GGP238" s="173"/>
      <c r="GGQ238" s="173"/>
      <c r="GGR238" s="173"/>
      <c r="GGS238" s="173"/>
      <c r="GGT238" s="173"/>
      <c r="GGU238" s="173"/>
      <c r="GGV238" s="173"/>
      <c r="GGW238" s="173"/>
      <c r="GGX238" s="173"/>
      <c r="GGY238" s="173"/>
      <c r="GGZ238" s="173"/>
      <c r="GHA238" s="173"/>
      <c r="GHB238" s="173"/>
      <c r="GHC238" s="173"/>
      <c r="GHD238" s="173"/>
      <c r="GHE238" s="173"/>
      <c r="GHF238" s="173"/>
      <c r="GHG238" s="173"/>
      <c r="GHH238" s="173"/>
      <c r="GHI238" s="173"/>
      <c r="GHJ238" s="173"/>
      <c r="GHK238" s="173"/>
      <c r="GHL238" s="173"/>
      <c r="GHM238" s="173"/>
      <c r="GHN238" s="173"/>
      <c r="GHO238" s="173"/>
      <c r="GHP238" s="173"/>
      <c r="GHQ238" s="173"/>
      <c r="GHR238" s="173"/>
      <c r="GHS238" s="173"/>
      <c r="GHT238" s="173"/>
      <c r="GHU238" s="173"/>
      <c r="GHV238" s="173"/>
      <c r="GHW238" s="173"/>
      <c r="GHX238" s="173"/>
      <c r="GHY238" s="173"/>
      <c r="GHZ238" s="173"/>
      <c r="GIA238" s="173"/>
      <c r="GIB238" s="173"/>
      <c r="GIC238" s="173"/>
      <c r="GID238" s="173"/>
      <c r="GIE238" s="173"/>
      <c r="GIF238" s="173"/>
      <c r="GIG238" s="173"/>
      <c r="GIH238" s="173"/>
      <c r="GII238" s="173"/>
      <c r="GIJ238" s="173"/>
      <c r="GIK238" s="173"/>
      <c r="GIL238" s="173"/>
      <c r="GIM238" s="173"/>
      <c r="GIN238" s="173"/>
      <c r="GIO238" s="173"/>
      <c r="GIP238" s="173"/>
      <c r="GIQ238" s="173"/>
      <c r="GIR238" s="173"/>
      <c r="GIS238" s="173"/>
      <c r="GIT238" s="173"/>
      <c r="GIU238" s="173"/>
      <c r="GIV238" s="173"/>
      <c r="GIW238" s="173"/>
      <c r="GIX238" s="173"/>
      <c r="GIY238" s="173"/>
      <c r="GIZ238" s="173"/>
      <c r="GJA238" s="173"/>
      <c r="GJB238" s="173"/>
      <c r="GJC238" s="173"/>
      <c r="GJD238" s="173"/>
      <c r="GJE238" s="173"/>
      <c r="GJF238" s="173"/>
      <c r="GJG238" s="173"/>
      <c r="GJH238" s="173"/>
      <c r="GJI238" s="173"/>
      <c r="GJJ238" s="173"/>
      <c r="GJK238" s="173"/>
      <c r="GJL238" s="173"/>
      <c r="GJM238" s="173"/>
      <c r="GJN238" s="173"/>
      <c r="GJO238" s="173"/>
      <c r="GJP238" s="173"/>
      <c r="GJQ238" s="173"/>
      <c r="GJR238" s="173"/>
      <c r="GJS238" s="173"/>
      <c r="GJT238" s="173"/>
      <c r="GJU238" s="173"/>
      <c r="GJV238" s="173"/>
      <c r="GJW238" s="173"/>
      <c r="GJX238" s="173"/>
      <c r="GJY238" s="173"/>
      <c r="GJZ238" s="173"/>
      <c r="GKA238" s="173"/>
      <c r="GKB238" s="173"/>
      <c r="GKC238" s="173"/>
      <c r="GKD238" s="173"/>
      <c r="GKE238" s="173"/>
      <c r="GKF238" s="173"/>
      <c r="GKG238" s="173"/>
      <c r="GKH238" s="173"/>
      <c r="GKI238" s="173"/>
      <c r="GKJ238" s="173"/>
      <c r="GKK238" s="173"/>
      <c r="GKL238" s="173"/>
      <c r="GKM238" s="173"/>
      <c r="GKN238" s="173"/>
      <c r="GKO238" s="173"/>
      <c r="GKP238" s="173"/>
      <c r="GKQ238" s="173"/>
      <c r="GKR238" s="173"/>
      <c r="GKS238" s="173"/>
      <c r="GKT238" s="173"/>
      <c r="GKU238" s="173"/>
      <c r="GKV238" s="173"/>
      <c r="GKW238" s="173"/>
      <c r="GKX238" s="173"/>
      <c r="GKY238" s="173"/>
      <c r="GKZ238" s="173"/>
      <c r="GLA238" s="173"/>
      <c r="GLB238" s="173"/>
      <c r="GLC238" s="173"/>
      <c r="GLD238" s="173"/>
      <c r="GLE238" s="173"/>
      <c r="GLF238" s="173"/>
      <c r="GLG238" s="173"/>
      <c r="GLH238" s="173"/>
      <c r="GLI238" s="173"/>
      <c r="GLJ238" s="173"/>
      <c r="GLK238" s="173"/>
      <c r="GLL238" s="173"/>
      <c r="GLM238" s="173"/>
      <c r="GLN238" s="173"/>
      <c r="GLO238" s="173"/>
      <c r="GLP238" s="173"/>
      <c r="GLQ238" s="173"/>
      <c r="GLR238" s="173"/>
      <c r="GLS238" s="173"/>
      <c r="GLT238" s="173"/>
      <c r="GLU238" s="173"/>
      <c r="GLV238" s="173"/>
      <c r="GLW238" s="173"/>
      <c r="GLX238" s="173"/>
      <c r="GLY238" s="173"/>
      <c r="GLZ238" s="173"/>
      <c r="GMA238" s="173"/>
      <c r="GMB238" s="173"/>
      <c r="GMC238" s="173"/>
      <c r="GMD238" s="173"/>
      <c r="GME238" s="173"/>
      <c r="GMF238" s="173"/>
      <c r="GMG238" s="173"/>
      <c r="GMH238" s="173"/>
      <c r="GMI238" s="173"/>
      <c r="GMJ238" s="173"/>
      <c r="GMK238" s="173"/>
      <c r="GML238" s="173"/>
      <c r="GMM238" s="173"/>
      <c r="GMN238" s="173"/>
      <c r="GMO238" s="173"/>
      <c r="GMP238" s="173"/>
      <c r="GMQ238" s="173"/>
      <c r="GMR238" s="173"/>
      <c r="GMS238" s="173"/>
      <c r="GMT238" s="173"/>
      <c r="GMU238" s="173"/>
      <c r="GMV238" s="173"/>
      <c r="GMW238" s="173"/>
      <c r="GMX238" s="173"/>
      <c r="GMY238" s="173"/>
      <c r="GMZ238" s="173"/>
      <c r="GNA238" s="173"/>
      <c r="GNB238" s="173"/>
      <c r="GNC238" s="173"/>
      <c r="GND238" s="173"/>
      <c r="GNE238" s="173"/>
      <c r="GNF238" s="173"/>
      <c r="GNG238" s="173"/>
      <c r="GNH238" s="173"/>
      <c r="GNI238" s="173"/>
      <c r="GNJ238" s="173"/>
      <c r="GNK238" s="173"/>
      <c r="GNL238" s="173"/>
      <c r="GNM238" s="173"/>
      <c r="GNN238" s="173"/>
      <c r="GNO238" s="173"/>
      <c r="GNP238" s="173"/>
      <c r="GNQ238" s="173"/>
      <c r="GNR238" s="173"/>
      <c r="GNS238" s="173"/>
      <c r="GNT238" s="173"/>
      <c r="GNU238" s="173"/>
      <c r="GNV238" s="173"/>
      <c r="GNW238" s="173"/>
      <c r="GNX238" s="173"/>
      <c r="GNY238" s="173"/>
      <c r="GNZ238" s="173"/>
      <c r="GOA238" s="173"/>
      <c r="GOB238" s="173"/>
      <c r="GOC238" s="173"/>
      <c r="GOD238" s="173"/>
      <c r="GOE238" s="173"/>
      <c r="GOF238" s="173"/>
      <c r="GOG238" s="173"/>
      <c r="GOH238" s="173"/>
      <c r="GOI238" s="173"/>
      <c r="GOJ238" s="173"/>
      <c r="GOK238" s="173"/>
      <c r="GOL238" s="173"/>
      <c r="GOM238" s="173"/>
      <c r="GON238" s="173"/>
      <c r="GOO238" s="173"/>
      <c r="GOP238" s="173"/>
      <c r="GOQ238" s="173"/>
      <c r="GOR238" s="173"/>
      <c r="GOS238" s="173"/>
      <c r="GOT238" s="173"/>
      <c r="GOU238" s="173"/>
      <c r="GOV238" s="173"/>
      <c r="GOW238" s="173"/>
      <c r="GOX238" s="173"/>
      <c r="GOY238" s="173"/>
      <c r="GOZ238" s="173"/>
      <c r="GPA238" s="173"/>
      <c r="GPB238" s="173"/>
      <c r="GPC238" s="173"/>
      <c r="GPD238" s="173"/>
      <c r="GPE238" s="173"/>
      <c r="GPF238" s="173"/>
      <c r="GPG238" s="173"/>
      <c r="GPH238" s="173"/>
      <c r="GPI238" s="173"/>
      <c r="GPJ238" s="173"/>
      <c r="GPK238" s="173"/>
      <c r="GPL238" s="173"/>
      <c r="GPM238" s="173"/>
      <c r="GPN238" s="173"/>
      <c r="GPO238" s="173"/>
      <c r="GPP238" s="173"/>
      <c r="GPQ238" s="173"/>
      <c r="GPR238" s="173"/>
      <c r="GPS238" s="173"/>
      <c r="GPT238" s="173"/>
      <c r="GPU238" s="173"/>
      <c r="GPV238" s="173"/>
      <c r="GPW238" s="173"/>
      <c r="GPX238" s="173"/>
      <c r="GPY238" s="173"/>
      <c r="GPZ238" s="173"/>
      <c r="GQA238" s="173"/>
      <c r="GQB238" s="173"/>
      <c r="GQC238" s="173"/>
      <c r="GQD238" s="173"/>
      <c r="GQE238" s="173"/>
      <c r="GQF238" s="173"/>
      <c r="GQG238" s="173"/>
      <c r="GQH238" s="173"/>
      <c r="GQI238" s="173"/>
      <c r="GQJ238" s="173"/>
      <c r="GQK238" s="173"/>
      <c r="GQL238" s="173"/>
      <c r="GQM238" s="173"/>
      <c r="GQN238" s="173"/>
      <c r="GQO238" s="173"/>
      <c r="GQP238" s="173"/>
      <c r="GQQ238" s="173"/>
      <c r="GQR238" s="173"/>
      <c r="GQS238" s="173"/>
      <c r="GQT238" s="173"/>
      <c r="GQU238" s="173"/>
      <c r="GQV238" s="173"/>
      <c r="GQW238" s="173"/>
      <c r="GQX238" s="173"/>
      <c r="GQY238" s="173"/>
      <c r="GQZ238" s="173"/>
      <c r="GRA238" s="173"/>
      <c r="GRB238" s="173"/>
      <c r="GRC238" s="173"/>
      <c r="GRD238" s="173"/>
      <c r="GRE238" s="173"/>
      <c r="GRF238" s="173"/>
      <c r="GRG238" s="173"/>
      <c r="GRH238" s="173"/>
      <c r="GRI238" s="173"/>
      <c r="GRJ238" s="173"/>
      <c r="GRK238" s="173"/>
      <c r="GRL238" s="173"/>
      <c r="GRM238" s="173"/>
      <c r="GRN238" s="173"/>
      <c r="GRO238" s="173"/>
      <c r="GRP238" s="173"/>
      <c r="GRQ238" s="173"/>
      <c r="GRR238" s="173"/>
      <c r="GRS238" s="173"/>
      <c r="GRT238" s="173"/>
      <c r="GRU238" s="173"/>
      <c r="GRV238" s="173"/>
      <c r="GRW238" s="173"/>
      <c r="GRX238" s="173"/>
      <c r="GRY238" s="173"/>
      <c r="GRZ238" s="173"/>
      <c r="GSA238" s="173"/>
      <c r="GSB238" s="173"/>
      <c r="GSC238" s="173"/>
      <c r="GSD238" s="173"/>
      <c r="GSE238" s="173"/>
      <c r="GSF238" s="173"/>
      <c r="GSG238" s="173"/>
      <c r="GSH238" s="173"/>
      <c r="GSI238" s="173"/>
      <c r="GSJ238" s="173"/>
      <c r="GSK238" s="173"/>
      <c r="GSL238" s="173"/>
      <c r="GSM238" s="173"/>
      <c r="GSN238" s="173"/>
      <c r="GSO238" s="173"/>
      <c r="GSP238" s="173"/>
      <c r="GSQ238" s="173"/>
      <c r="GSR238" s="173"/>
      <c r="GSS238" s="173"/>
      <c r="GST238" s="173"/>
      <c r="GSU238" s="173"/>
      <c r="GSV238" s="173"/>
      <c r="GSW238" s="173"/>
      <c r="GSX238" s="173"/>
      <c r="GSY238" s="173"/>
      <c r="GSZ238" s="173"/>
      <c r="GTA238" s="173"/>
      <c r="GTB238" s="173"/>
      <c r="GTC238" s="173"/>
      <c r="GTD238" s="173"/>
      <c r="GTE238" s="173"/>
      <c r="GTF238" s="173"/>
      <c r="GTG238" s="173"/>
      <c r="GTH238" s="173"/>
      <c r="GTI238" s="173"/>
      <c r="GTJ238" s="173"/>
      <c r="GTK238" s="173"/>
      <c r="GTL238" s="173"/>
      <c r="GTM238" s="173"/>
      <c r="GTN238" s="173"/>
      <c r="GTO238" s="173"/>
      <c r="GTP238" s="173"/>
      <c r="GTQ238" s="173"/>
      <c r="GTR238" s="173"/>
      <c r="GTS238" s="173"/>
      <c r="GTT238" s="173"/>
      <c r="GTU238" s="173"/>
      <c r="GTV238" s="173"/>
      <c r="GTW238" s="173"/>
      <c r="GTX238" s="173"/>
      <c r="GTY238" s="173"/>
      <c r="GTZ238" s="173"/>
      <c r="GUA238" s="173"/>
      <c r="GUB238" s="173"/>
      <c r="GUC238" s="173"/>
      <c r="GUD238" s="173"/>
      <c r="GUE238" s="173"/>
      <c r="GUF238" s="173"/>
      <c r="GUG238" s="173"/>
      <c r="GUH238" s="173"/>
      <c r="GUI238" s="173"/>
      <c r="GUJ238" s="173"/>
      <c r="GUK238" s="173"/>
      <c r="GUL238" s="173"/>
      <c r="GUM238" s="173"/>
      <c r="GUN238" s="173"/>
      <c r="GUO238" s="173"/>
      <c r="GUP238" s="173"/>
      <c r="GUQ238" s="173"/>
      <c r="GUR238" s="173"/>
      <c r="GUS238" s="173"/>
      <c r="GUT238" s="173"/>
      <c r="GUU238" s="173"/>
      <c r="GUV238" s="173"/>
      <c r="GUW238" s="173"/>
      <c r="GUX238" s="173"/>
      <c r="GUY238" s="173"/>
      <c r="GUZ238" s="173"/>
      <c r="GVA238" s="173"/>
      <c r="GVB238" s="173"/>
      <c r="GVC238" s="173"/>
      <c r="GVD238" s="173"/>
      <c r="GVE238" s="173"/>
      <c r="GVF238" s="173"/>
      <c r="GVG238" s="173"/>
      <c r="GVH238" s="173"/>
      <c r="GVI238" s="173"/>
      <c r="GVJ238" s="173"/>
      <c r="GVK238" s="173"/>
      <c r="GVL238" s="173"/>
      <c r="GVM238" s="173"/>
      <c r="GVN238" s="173"/>
      <c r="GVO238" s="173"/>
      <c r="GVP238" s="173"/>
      <c r="GVQ238" s="173"/>
      <c r="GVR238" s="173"/>
      <c r="GVS238" s="173"/>
      <c r="GVT238" s="173"/>
      <c r="GVU238" s="173"/>
      <c r="GVV238" s="173"/>
      <c r="GVW238" s="173"/>
      <c r="GVX238" s="173"/>
      <c r="GVY238" s="173"/>
      <c r="GVZ238" s="173"/>
      <c r="GWA238" s="173"/>
      <c r="GWB238" s="173"/>
      <c r="GWC238" s="173"/>
      <c r="GWD238" s="173"/>
      <c r="GWE238" s="173"/>
      <c r="GWF238" s="173"/>
      <c r="GWG238" s="173"/>
      <c r="GWH238" s="173"/>
      <c r="GWI238" s="173"/>
      <c r="GWJ238" s="173"/>
      <c r="GWK238" s="173"/>
      <c r="GWL238" s="173"/>
      <c r="GWM238" s="173"/>
      <c r="GWN238" s="173"/>
      <c r="GWO238" s="173"/>
      <c r="GWP238" s="173"/>
      <c r="GWQ238" s="173"/>
      <c r="GWR238" s="173"/>
      <c r="GWS238" s="173"/>
      <c r="GWT238" s="173"/>
      <c r="GWU238" s="173"/>
      <c r="GWV238" s="173"/>
      <c r="GWW238" s="173"/>
      <c r="GWX238" s="173"/>
      <c r="GWY238" s="173"/>
      <c r="GWZ238" s="173"/>
      <c r="GXA238" s="173"/>
      <c r="GXB238" s="173"/>
      <c r="GXC238" s="173"/>
      <c r="GXD238" s="173"/>
      <c r="GXE238" s="173"/>
      <c r="GXF238" s="173"/>
      <c r="GXG238" s="173"/>
      <c r="GXH238" s="173"/>
      <c r="GXI238" s="173"/>
      <c r="GXJ238" s="173"/>
      <c r="GXK238" s="173"/>
      <c r="GXL238" s="173"/>
      <c r="GXM238" s="173"/>
      <c r="GXN238" s="173"/>
      <c r="GXO238" s="173"/>
      <c r="GXP238" s="173"/>
      <c r="GXQ238" s="173"/>
      <c r="GXR238" s="173"/>
      <c r="GXS238" s="173"/>
      <c r="GXT238" s="173"/>
      <c r="GXU238" s="173"/>
      <c r="GXV238" s="173"/>
      <c r="GXW238" s="173"/>
      <c r="GXX238" s="173"/>
      <c r="GXY238" s="173"/>
      <c r="GXZ238" s="173"/>
      <c r="GYA238" s="173"/>
      <c r="GYB238" s="173"/>
      <c r="GYC238" s="173"/>
      <c r="GYD238" s="173"/>
      <c r="GYE238" s="173"/>
      <c r="GYF238" s="173"/>
      <c r="GYG238" s="173"/>
      <c r="GYH238" s="173"/>
      <c r="GYI238" s="173"/>
      <c r="GYJ238" s="173"/>
      <c r="GYK238" s="173"/>
      <c r="GYL238" s="173"/>
      <c r="GYM238" s="173"/>
      <c r="GYN238" s="173"/>
      <c r="GYO238" s="173"/>
      <c r="GYP238" s="173"/>
      <c r="GYQ238" s="173"/>
      <c r="GYR238" s="173"/>
      <c r="GYS238" s="173"/>
      <c r="GYT238" s="173"/>
      <c r="GYU238" s="173"/>
      <c r="GYV238" s="173"/>
      <c r="GYW238" s="173"/>
      <c r="GYX238" s="173"/>
      <c r="GYY238" s="173"/>
      <c r="GYZ238" s="173"/>
      <c r="GZA238" s="173"/>
      <c r="GZB238" s="173"/>
      <c r="GZC238" s="173"/>
      <c r="GZD238" s="173"/>
      <c r="GZE238" s="173"/>
      <c r="GZF238" s="173"/>
      <c r="GZG238" s="173"/>
      <c r="GZH238" s="173"/>
      <c r="GZI238" s="173"/>
      <c r="GZJ238" s="173"/>
      <c r="GZK238" s="173"/>
      <c r="GZL238" s="173"/>
      <c r="GZM238" s="173"/>
      <c r="GZN238" s="173"/>
      <c r="GZO238" s="173"/>
      <c r="GZP238" s="173"/>
      <c r="GZQ238" s="173"/>
      <c r="GZR238" s="173"/>
      <c r="GZS238" s="173"/>
      <c r="GZT238" s="173"/>
      <c r="GZU238" s="173"/>
      <c r="GZV238" s="173"/>
      <c r="GZW238" s="173"/>
      <c r="GZX238" s="173"/>
      <c r="GZY238" s="173"/>
      <c r="GZZ238" s="173"/>
      <c r="HAA238" s="173"/>
      <c r="HAB238" s="173"/>
      <c r="HAC238" s="173"/>
      <c r="HAD238" s="173"/>
      <c r="HAE238" s="173"/>
      <c r="HAF238" s="173"/>
      <c r="HAG238" s="173"/>
      <c r="HAH238" s="173"/>
      <c r="HAI238" s="173"/>
      <c r="HAJ238" s="173"/>
      <c r="HAK238" s="173"/>
      <c r="HAL238" s="173"/>
      <c r="HAM238" s="173"/>
      <c r="HAN238" s="173"/>
      <c r="HAO238" s="173"/>
      <c r="HAP238" s="173"/>
      <c r="HAQ238" s="173"/>
      <c r="HAR238" s="173"/>
      <c r="HAS238" s="173"/>
      <c r="HAT238" s="173"/>
      <c r="HAU238" s="173"/>
      <c r="HAV238" s="173"/>
      <c r="HAW238" s="173"/>
      <c r="HAX238" s="173"/>
      <c r="HAY238" s="173"/>
      <c r="HAZ238" s="173"/>
      <c r="HBA238" s="173"/>
      <c r="HBB238" s="173"/>
      <c r="HBC238" s="173"/>
      <c r="HBD238" s="173"/>
      <c r="HBE238" s="173"/>
      <c r="HBF238" s="173"/>
      <c r="HBG238" s="173"/>
      <c r="HBH238" s="173"/>
      <c r="HBI238" s="173"/>
      <c r="HBJ238" s="173"/>
      <c r="HBK238" s="173"/>
      <c r="HBL238" s="173"/>
      <c r="HBM238" s="173"/>
      <c r="HBN238" s="173"/>
      <c r="HBO238" s="173"/>
      <c r="HBP238" s="173"/>
      <c r="HBQ238" s="173"/>
      <c r="HBR238" s="173"/>
      <c r="HBS238" s="173"/>
      <c r="HBT238" s="173"/>
      <c r="HBU238" s="173"/>
      <c r="HBV238" s="173"/>
      <c r="HBW238" s="173"/>
      <c r="HBX238" s="173"/>
      <c r="HBY238" s="173"/>
      <c r="HBZ238" s="173"/>
      <c r="HCA238" s="173"/>
      <c r="HCB238" s="173"/>
      <c r="HCC238" s="173"/>
      <c r="HCD238" s="173"/>
      <c r="HCE238" s="173"/>
      <c r="HCF238" s="173"/>
      <c r="HCG238" s="173"/>
      <c r="HCH238" s="173"/>
      <c r="HCI238" s="173"/>
      <c r="HCJ238" s="173"/>
      <c r="HCK238" s="173"/>
      <c r="HCL238" s="173"/>
      <c r="HCM238" s="173"/>
      <c r="HCN238" s="173"/>
      <c r="HCO238" s="173"/>
      <c r="HCP238" s="173"/>
      <c r="HCQ238" s="173"/>
      <c r="HCR238" s="173"/>
      <c r="HCS238" s="173"/>
      <c r="HCT238" s="173"/>
      <c r="HCU238" s="173"/>
      <c r="HCV238" s="173"/>
      <c r="HCW238" s="173"/>
      <c r="HCX238" s="173"/>
      <c r="HCY238" s="173"/>
      <c r="HCZ238" s="173"/>
      <c r="HDA238" s="173"/>
      <c r="HDB238" s="173"/>
      <c r="HDC238" s="173"/>
      <c r="HDD238" s="173"/>
      <c r="HDE238" s="173"/>
      <c r="HDF238" s="173"/>
      <c r="HDG238" s="173"/>
      <c r="HDH238" s="173"/>
      <c r="HDI238" s="173"/>
      <c r="HDJ238" s="173"/>
      <c r="HDK238" s="173"/>
      <c r="HDL238" s="173"/>
      <c r="HDM238" s="173"/>
      <c r="HDN238" s="173"/>
      <c r="HDO238" s="173"/>
      <c r="HDP238" s="173"/>
      <c r="HDQ238" s="173"/>
      <c r="HDR238" s="173"/>
      <c r="HDS238" s="173"/>
      <c r="HDT238" s="173"/>
      <c r="HDU238" s="173"/>
      <c r="HDV238" s="173"/>
      <c r="HDW238" s="173"/>
      <c r="HDX238" s="173"/>
      <c r="HDY238" s="173"/>
      <c r="HDZ238" s="173"/>
      <c r="HEA238" s="173"/>
      <c r="HEB238" s="173"/>
      <c r="HEC238" s="173"/>
      <c r="HED238" s="173"/>
      <c r="HEE238" s="173"/>
      <c r="HEF238" s="173"/>
      <c r="HEG238" s="173"/>
      <c r="HEH238" s="173"/>
      <c r="HEI238" s="173"/>
      <c r="HEJ238" s="173"/>
      <c r="HEK238" s="173"/>
      <c r="HEL238" s="173"/>
      <c r="HEM238" s="173"/>
      <c r="HEN238" s="173"/>
      <c r="HEO238" s="173"/>
      <c r="HEP238" s="173"/>
      <c r="HEQ238" s="173"/>
      <c r="HER238" s="173"/>
      <c r="HES238" s="173"/>
      <c r="HET238" s="173"/>
      <c r="HEU238" s="173"/>
      <c r="HEV238" s="173"/>
      <c r="HEW238" s="173"/>
      <c r="HEX238" s="173"/>
      <c r="HEY238" s="173"/>
      <c r="HEZ238" s="173"/>
      <c r="HFA238" s="173"/>
      <c r="HFB238" s="173"/>
      <c r="HFC238" s="173"/>
      <c r="HFD238" s="173"/>
      <c r="HFE238" s="173"/>
      <c r="HFF238" s="173"/>
      <c r="HFG238" s="173"/>
      <c r="HFH238" s="173"/>
      <c r="HFI238" s="173"/>
      <c r="HFJ238" s="173"/>
      <c r="HFK238" s="173"/>
      <c r="HFL238" s="173"/>
      <c r="HFM238" s="173"/>
      <c r="HFN238" s="173"/>
      <c r="HFO238" s="173"/>
      <c r="HFP238" s="173"/>
      <c r="HFQ238" s="173"/>
      <c r="HFR238" s="173"/>
      <c r="HFS238" s="173"/>
      <c r="HFT238" s="173"/>
      <c r="HFU238" s="173"/>
      <c r="HFV238" s="173"/>
      <c r="HFW238" s="173"/>
      <c r="HFX238" s="173"/>
      <c r="HFY238" s="173"/>
      <c r="HFZ238" s="173"/>
      <c r="HGA238" s="173"/>
      <c r="HGB238" s="173"/>
      <c r="HGC238" s="173"/>
      <c r="HGD238" s="173"/>
      <c r="HGE238" s="173"/>
      <c r="HGF238" s="173"/>
      <c r="HGG238" s="173"/>
      <c r="HGH238" s="173"/>
      <c r="HGI238" s="173"/>
      <c r="HGJ238" s="173"/>
      <c r="HGK238" s="173"/>
      <c r="HGL238" s="173"/>
      <c r="HGM238" s="173"/>
      <c r="HGN238" s="173"/>
      <c r="HGO238" s="173"/>
      <c r="HGP238" s="173"/>
      <c r="HGQ238" s="173"/>
      <c r="HGR238" s="173"/>
      <c r="HGS238" s="173"/>
      <c r="HGT238" s="173"/>
      <c r="HGU238" s="173"/>
      <c r="HGV238" s="173"/>
      <c r="HGW238" s="173"/>
      <c r="HGX238" s="173"/>
      <c r="HGY238" s="173"/>
      <c r="HGZ238" s="173"/>
      <c r="HHA238" s="173"/>
      <c r="HHB238" s="173"/>
      <c r="HHC238" s="173"/>
      <c r="HHD238" s="173"/>
      <c r="HHE238" s="173"/>
      <c r="HHF238" s="173"/>
      <c r="HHG238" s="173"/>
      <c r="HHH238" s="173"/>
      <c r="HHI238" s="173"/>
      <c r="HHJ238" s="173"/>
      <c r="HHK238" s="173"/>
      <c r="HHL238" s="173"/>
      <c r="HHM238" s="173"/>
      <c r="HHN238" s="173"/>
      <c r="HHO238" s="173"/>
      <c r="HHP238" s="173"/>
      <c r="HHQ238" s="173"/>
      <c r="HHR238" s="173"/>
      <c r="HHS238" s="173"/>
      <c r="HHT238" s="173"/>
      <c r="HHU238" s="173"/>
      <c r="HHV238" s="173"/>
      <c r="HHW238" s="173"/>
      <c r="HHX238" s="173"/>
      <c r="HHY238" s="173"/>
      <c r="HHZ238" s="173"/>
      <c r="HIA238" s="173"/>
      <c r="HIB238" s="173"/>
      <c r="HIC238" s="173"/>
      <c r="HID238" s="173"/>
      <c r="HIE238" s="173"/>
      <c r="HIF238" s="173"/>
      <c r="HIG238" s="173"/>
      <c r="HIH238" s="173"/>
      <c r="HII238" s="173"/>
      <c r="HIJ238" s="173"/>
      <c r="HIK238" s="173"/>
      <c r="HIL238" s="173"/>
      <c r="HIM238" s="173"/>
      <c r="HIN238" s="173"/>
      <c r="HIO238" s="173"/>
      <c r="HIP238" s="173"/>
      <c r="HIQ238" s="173"/>
      <c r="HIR238" s="173"/>
      <c r="HIS238" s="173"/>
      <c r="HIT238" s="173"/>
      <c r="HIU238" s="173"/>
      <c r="HIV238" s="173"/>
      <c r="HIW238" s="173"/>
      <c r="HIX238" s="173"/>
      <c r="HIY238" s="173"/>
      <c r="HIZ238" s="173"/>
      <c r="HJA238" s="173"/>
      <c r="HJB238" s="173"/>
      <c r="HJC238" s="173"/>
      <c r="HJD238" s="173"/>
      <c r="HJE238" s="173"/>
      <c r="HJF238" s="173"/>
      <c r="HJG238" s="173"/>
      <c r="HJH238" s="173"/>
      <c r="HJI238" s="173"/>
      <c r="HJJ238" s="173"/>
      <c r="HJK238" s="173"/>
      <c r="HJL238" s="173"/>
      <c r="HJM238" s="173"/>
      <c r="HJN238" s="173"/>
      <c r="HJO238" s="173"/>
      <c r="HJP238" s="173"/>
      <c r="HJQ238" s="173"/>
      <c r="HJR238" s="173"/>
      <c r="HJS238" s="173"/>
      <c r="HJT238" s="173"/>
      <c r="HJU238" s="173"/>
      <c r="HJV238" s="173"/>
      <c r="HJW238" s="173"/>
      <c r="HJX238" s="173"/>
      <c r="HJY238" s="173"/>
      <c r="HJZ238" s="173"/>
      <c r="HKA238" s="173"/>
      <c r="HKB238" s="173"/>
      <c r="HKC238" s="173"/>
      <c r="HKD238" s="173"/>
      <c r="HKE238" s="173"/>
      <c r="HKF238" s="173"/>
      <c r="HKG238" s="173"/>
      <c r="HKH238" s="173"/>
      <c r="HKI238" s="173"/>
      <c r="HKJ238" s="173"/>
      <c r="HKK238" s="173"/>
      <c r="HKL238" s="173"/>
      <c r="HKM238" s="173"/>
      <c r="HKN238" s="173"/>
      <c r="HKO238" s="173"/>
      <c r="HKP238" s="173"/>
      <c r="HKQ238" s="173"/>
      <c r="HKR238" s="173"/>
      <c r="HKS238" s="173"/>
      <c r="HKT238" s="173"/>
      <c r="HKU238" s="173"/>
      <c r="HKV238" s="173"/>
      <c r="HKW238" s="173"/>
      <c r="HKX238" s="173"/>
      <c r="HKY238" s="173"/>
      <c r="HKZ238" s="173"/>
      <c r="HLA238" s="173"/>
      <c r="HLB238" s="173"/>
      <c r="HLC238" s="173"/>
      <c r="HLD238" s="173"/>
      <c r="HLE238" s="173"/>
      <c r="HLF238" s="173"/>
      <c r="HLG238" s="173"/>
      <c r="HLH238" s="173"/>
      <c r="HLI238" s="173"/>
      <c r="HLJ238" s="173"/>
      <c r="HLK238" s="173"/>
      <c r="HLL238" s="173"/>
      <c r="HLM238" s="173"/>
      <c r="HLN238" s="173"/>
      <c r="HLO238" s="173"/>
      <c r="HLP238" s="173"/>
      <c r="HLQ238" s="173"/>
      <c r="HLR238" s="173"/>
      <c r="HLS238" s="173"/>
      <c r="HLT238" s="173"/>
      <c r="HLU238" s="173"/>
      <c r="HLV238" s="173"/>
      <c r="HLW238" s="173"/>
      <c r="HLX238" s="173"/>
      <c r="HLY238" s="173"/>
      <c r="HLZ238" s="173"/>
      <c r="HMA238" s="173"/>
      <c r="HMB238" s="173"/>
      <c r="HMC238" s="173"/>
      <c r="HMD238" s="173"/>
      <c r="HME238" s="173"/>
      <c r="HMF238" s="173"/>
      <c r="HMG238" s="173"/>
      <c r="HMH238" s="173"/>
      <c r="HMI238" s="173"/>
      <c r="HMJ238" s="173"/>
      <c r="HMK238" s="173"/>
      <c r="HML238" s="173"/>
      <c r="HMM238" s="173"/>
      <c r="HMN238" s="173"/>
      <c r="HMO238" s="173"/>
      <c r="HMP238" s="173"/>
      <c r="HMQ238" s="173"/>
      <c r="HMR238" s="173"/>
      <c r="HMS238" s="173"/>
      <c r="HMT238" s="173"/>
      <c r="HMU238" s="173"/>
      <c r="HMV238" s="173"/>
      <c r="HMW238" s="173"/>
      <c r="HMX238" s="173"/>
      <c r="HMY238" s="173"/>
      <c r="HMZ238" s="173"/>
      <c r="HNA238" s="173"/>
      <c r="HNB238" s="173"/>
      <c r="HNC238" s="173"/>
      <c r="HND238" s="173"/>
      <c r="HNE238" s="173"/>
      <c r="HNF238" s="173"/>
      <c r="HNG238" s="173"/>
      <c r="HNH238" s="173"/>
      <c r="HNI238" s="173"/>
      <c r="HNJ238" s="173"/>
      <c r="HNK238" s="173"/>
      <c r="HNL238" s="173"/>
      <c r="HNM238" s="173"/>
      <c r="HNN238" s="173"/>
      <c r="HNO238" s="173"/>
      <c r="HNP238" s="173"/>
      <c r="HNQ238" s="173"/>
      <c r="HNR238" s="173"/>
      <c r="HNS238" s="173"/>
      <c r="HNT238" s="173"/>
      <c r="HNU238" s="173"/>
      <c r="HNV238" s="173"/>
      <c r="HNW238" s="173"/>
      <c r="HNX238" s="173"/>
      <c r="HNY238" s="173"/>
      <c r="HNZ238" s="173"/>
      <c r="HOA238" s="173"/>
      <c r="HOB238" s="173"/>
      <c r="HOC238" s="173"/>
      <c r="HOD238" s="173"/>
      <c r="HOE238" s="173"/>
      <c r="HOF238" s="173"/>
      <c r="HOG238" s="173"/>
      <c r="HOH238" s="173"/>
      <c r="HOI238" s="173"/>
      <c r="HOJ238" s="173"/>
      <c r="HOK238" s="173"/>
      <c r="HOL238" s="173"/>
      <c r="HOM238" s="173"/>
      <c r="HON238" s="173"/>
      <c r="HOO238" s="173"/>
      <c r="HOP238" s="173"/>
      <c r="HOQ238" s="173"/>
      <c r="HOR238" s="173"/>
      <c r="HOS238" s="173"/>
      <c r="HOT238" s="173"/>
      <c r="HOU238" s="173"/>
      <c r="HOV238" s="173"/>
      <c r="HOW238" s="173"/>
      <c r="HOX238" s="173"/>
      <c r="HOY238" s="173"/>
      <c r="HOZ238" s="173"/>
      <c r="HPA238" s="173"/>
      <c r="HPB238" s="173"/>
      <c r="HPC238" s="173"/>
      <c r="HPD238" s="173"/>
      <c r="HPE238" s="173"/>
      <c r="HPF238" s="173"/>
      <c r="HPG238" s="173"/>
      <c r="HPH238" s="173"/>
      <c r="HPI238" s="173"/>
      <c r="HPJ238" s="173"/>
      <c r="HPK238" s="173"/>
      <c r="HPL238" s="173"/>
      <c r="HPM238" s="173"/>
      <c r="HPN238" s="173"/>
      <c r="HPO238" s="173"/>
      <c r="HPP238" s="173"/>
      <c r="HPQ238" s="173"/>
      <c r="HPR238" s="173"/>
      <c r="HPS238" s="173"/>
      <c r="HPT238" s="173"/>
      <c r="HPU238" s="173"/>
      <c r="HPV238" s="173"/>
      <c r="HPW238" s="173"/>
      <c r="HPX238" s="173"/>
      <c r="HPY238" s="173"/>
      <c r="HPZ238" s="173"/>
      <c r="HQA238" s="173"/>
      <c r="HQB238" s="173"/>
      <c r="HQC238" s="173"/>
      <c r="HQD238" s="173"/>
      <c r="HQE238" s="173"/>
      <c r="HQF238" s="173"/>
      <c r="HQG238" s="173"/>
      <c r="HQH238" s="173"/>
      <c r="HQI238" s="173"/>
      <c r="HQJ238" s="173"/>
      <c r="HQK238" s="173"/>
      <c r="HQL238" s="173"/>
      <c r="HQM238" s="173"/>
      <c r="HQN238" s="173"/>
      <c r="HQO238" s="173"/>
      <c r="HQP238" s="173"/>
      <c r="HQQ238" s="173"/>
      <c r="HQR238" s="173"/>
      <c r="HQS238" s="173"/>
      <c r="HQT238" s="173"/>
      <c r="HQU238" s="173"/>
      <c r="HQV238" s="173"/>
      <c r="HQW238" s="173"/>
      <c r="HQX238" s="173"/>
      <c r="HQY238" s="173"/>
      <c r="HQZ238" s="173"/>
      <c r="HRA238" s="173"/>
      <c r="HRB238" s="173"/>
      <c r="HRC238" s="173"/>
      <c r="HRD238" s="173"/>
      <c r="HRE238" s="173"/>
      <c r="HRF238" s="173"/>
      <c r="HRG238" s="173"/>
      <c r="HRH238" s="173"/>
      <c r="HRI238" s="173"/>
      <c r="HRJ238" s="173"/>
      <c r="HRK238" s="173"/>
      <c r="HRL238" s="173"/>
      <c r="HRM238" s="173"/>
      <c r="HRN238" s="173"/>
      <c r="HRO238" s="173"/>
      <c r="HRP238" s="173"/>
      <c r="HRQ238" s="173"/>
      <c r="HRR238" s="173"/>
      <c r="HRS238" s="173"/>
      <c r="HRT238" s="173"/>
      <c r="HRU238" s="173"/>
      <c r="HRV238" s="173"/>
      <c r="HRW238" s="173"/>
      <c r="HRX238" s="173"/>
      <c r="HRY238" s="173"/>
      <c r="HRZ238" s="173"/>
      <c r="HSA238" s="173"/>
      <c r="HSB238" s="173"/>
      <c r="HSC238" s="173"/>
      <c r="HSD238" s="173"/>
      <c r="HSE238" s="173"/>
      <c r="HSF238" s="173"/>
      <c r="HSG238" s="173"/>
      <c r="HSH238" s="173"/>
      <c r="HSI238" s="173"/>
      <c r="HSJ238" s="173"/>
      <c r="HSK238" s="173"/>
      <c r="HSL238" s="173"/>
      <c r="HSM238" s="173"/>
      <c r="HSN238" s="173"/>
      <c r="HSO238" s="173"/>
      <c r="HSP238" s="173"/>
      <c r="HSQ238" s="173"/>
      <c r="HSR238" s="173"/>
      <c r="HSS238" s="173"/>
      <c r="HST238" s="173"/>
      <c r="HSU238" s="173"/>
      <c r="HSV238" s="173"/>
      <c r="HSW238" s="173"/>
      <c r="HSX238" s="173"/>
      <c r="HSY238" s="173"/>
      <c r="HSZ238" s="173"/>
      <c r="HTA238" s="173"/>
      <c r="HTB238" s="173"/>
      <c r="HTC238" s="173"/>
      <c r="HTD238" s="173"/>
      <c r="HTE238" s="173"/>
      <c r="HTF238" s="173"/>
      <c r="HTG238" s="173"/>
      <c r="HTH238" s="173"/>
      <c r="HTI238" s="173"/>
      <c r="HTJ238" s="173"/>
      <c r="HTK238" s="173"/>
      <c r="HTL238" s="173"/>
      <c r="HTM238" s="173"/>
      <c r="HTN238" s="173"/>
      <c r="HTO238" s="173"/>
      <c r="HTP238" s="173"/>
      <c r="HTQ238" s="173"/>
      <c r="HTR238" s="173"/>
      <c r="HTS238" s="173"/>
      <c r="HTT238" s="173"/>
      <c r="HTU238" s="173"/>
      <c r="HTV238" s="173"/>
      <c r="HTW238" s="173"/>
      <c r="HTX238" s="173"/>
      <c r="HTY238" s="173"/>
      <c r="HTZ238" s="173"/>
      <c r="HUA238" s="173"/>
      <c r="HUB238" s="173"/>
      <c r="HUC238" s="173"/>
      <c r="HUD238" s="173"/>
      <c r="HUE238" s="173"/>
      <c r="HUF238" s="173"/>
      <c r="HUG238" s="173"/>
      <c r="HUH238" s="173"/>
      <c r="HUI238" s="173"/>
      <c r="HUJ238" s="173"/>
      <c r="HUK238" s="173"/>
      <c r="HUL238" s="173"/>
      <c r="HUM238" s="173"/>
      <c r="HUN238" s="173"/>
      <c r="HUO238" s="173"/>
      <c r="HUP238" s="173"/>
      <c r="HUQ238" s="173"/>
      <c r="HUR238" s="173"/>
      <c r="HUS238" s="173"/>
      <c r="HUT238" s="173"/>
      <c r="HUU238" s="173"/>
      <c r="HUV238" s="173"/>
      <c r="HUW238" s="173"/>
      <c r="HUX238" s="173"/>
      <c r="HUY238" s="173"/>
      <c r="HUZ238" s="173"/>
      <c r="HVA238" s="173"/>
      <c r="HVB238" s="173"/>
      <c r="HVC238" s="173"/>
      <c r="HVD238" s="173"/>
      <c r="HVE238" s="173"/>
      <c r="HVF238" s="173"/>
      <c r="HVG238" s="173"/>
      <c r="HVH238" s="173"/>
      <c r="HVI238" s="173"/>
      <c r="HVJ238" s="173"/>
      <c r="HVK238" s="173"/>
      <c r="HVL238" s="173"/>
      <c r="HVM238" s="173"/>
      <c r="HVN238" s="173"/>
      <c r="HVO238" s="173"/>
      <c r="HVP238" s="173"/>
      <c r="HVQ238" s="173"/>
      <c r="HVR238" s="173"/>
      <c r="HVS238" s="173"/>
      <c r="HVT238" s="173"/>
      <c r="HVU238" s="173"/>
      <c r="HVV238" s="173"/>
      <c r="HVW238" s="173"/>
      <c r="HVX238" s="173"/>
      <c r="HVY238" s="173"/>
      <c r="HVZ238" s="173"/>
      <c r="HWA238" s="173"/>
      <c r="HWB238" s="173"/>
      <c r="HWC238" s="173"/>
      <c r="HWD238" s="173"/>
      <c r="HWE238" s="173"/>
      <c r="HWF238" s="173"/>
      <c r="HWG238" s="173"/>
      <c r="HWH238" s="173"/>
      <c r="HWI238" s="173"/>
      <c r="HWJ238" s="173"/>
      <c r="HWK238" s="173"/>
      <c r="HWL238" s="173"/>
      <c r="HWM238" s="173"/>
      <c r="HWN238" s="173"/>
      <c r="HWO238" s="173"/>
      <c r="HWP238" s="173"/>
      <c r="HWQ238" s="173"/>
      <c r="HWR238" s="173"/>
      <c r="HWS238" s="173"/>
      <c r="HWT238" s="173"/>
      <c r="HWU238" s="173"/>
      <c r="HWV238" s="173"/>
      <c r="HWW238" s="173"/>
      <c r="HWX238" s="173"/>
      <c r="HWY238" s="173"/>
      <c r="HWZ238" s="173"/>
      <c r="HXA238" s="173"/>
      <c r="HXB238" s="173"/>
      <c r="HXC238" s="173"/>
      <c r="HXD238" s="173"/>
      <c r="HXE238" s="173"/>
      <c r="HXF238" s="173"/>
      <c r="HXG238" s="173"/>
      <c r="HXH238" s="173"/>
      <c r="HXI238" s="173"/>
      <c r="HXJ238" s="173"/>
      <c r="HXK238" s="173"/>
      <c r="HXL238" s="173"/>
      <c r="HXM238" s="173"/>
      <c r="HXN238" s="173"/>
      <c r="HXO238" s="173"/>
      <c r="HXP238" s="173"/>
      <c r="HXQ238" s="173"/>
      <c r="HXR238" s="173"/>
      <c r="HXS238" s="173"/>
      <c r="HXT238" s="173"/>
      <c r="HXU238" s="173"/>
      <c r="HXV238" s="173"/>
      <c r="HXW238" s="173"/>
      <c r="HXX238" s="173"/>
      <c r="HXY238" s="173"/>
      <c r="HXZ238" s="173"/>
      <c r="HYA238" s="173"/>
      <c r="HYB238" s="173"/>
      <c r="HYC238" s="173"/>
      <c r="HYD238" s="173"/>
      <c r="HYE238" s="173"/>
      <c r="HYF238" s="173"/>
      <c r="HYG238" s="173"/>
      <c r="HYH238" s="173"/>
      <c r="HYI238" s="173"/>
      <c r="HYJ238" s="173"/>
      <c r="HYK238" s="173"/>
      <c r="HYL238" s="173"/>
      <c r="HYM238" s="173"/>
      <c r="HYN238" s="173"/>
      <c r="HYO238" s="173"/>
      <c r="HYP238" s="173"/>
      <c r="HYQ238" s="173"/>
      <c r="HYR238" s="173"/>
      <c r="HYS238" s="173"/>
      <c r="HYT238" s="173"/>
      <c r="HYU238" s="173"/>
      <c r="HYV238" s="173"/>
      <c r="HYW238" s="173"/>
      <c r="HYX238" s="173"/>
      <c r="HYY238" s="173"/>
      <c r="HYZ238" s="173"/>
      <c r="HZA238" s="173"/>
      <c r="HZB238" s="173"/>
      <c r="HZC238" s="173"/>
      <c r="HZD238" s="173"/>
      <c r="HZE238" s="173"/>
      <c r="HZF238" s="173"/>
      <c r="HZG238" s="173"/>
      <c r="HZH238" s="173"/>
      <c r="HZI238" s="173"/>
      <c r="HZJ238" s="173"/>
      <c r="HZK238" s="173"/>
      <c r="HZL238" s="173"/>
      <c r="HZM238" s="173"/>
      <c r="HZN238" s="173"/>
      <c r="HZO238" s="173"/>
      <c r="HZP238" s="173"/>
      <c r="HZQ238" s="173"/>
      <c r="HZR238" s="173"/>
      <c r="HZS238" s="173"/>
      <c r="HZT238" s="173"/>
      <c r="HZU238" s="173"/>
      <c r="HZV238" s="173"/>
      <c r="HZW238" s="173"/>
      <c r="HZX238" s="173"/>
      <c r="HZY238" s="173"/>
      <c r="HZZ238" s="173"/>
      <c r="IAA238" s="173"/>
      <c r="IAB238" s="173"/>
      <c r="IAC238" s="173"/>
      <c r="IAD238" s="173"/>
      <c r="IAE238" s="173"/>
      <c r="IAF238" s="173"/>
      <c r="IAG238" s="173"/>
      <c r="IAH238" s="173"/>
      <c r="IAI238" s="173"/>
      <c r="IAJ238" s="173"/>
      <c r="IAK238" s="173"/>
      <c r="IAL238" s="173"/>
      <c r="IAM238" s="173"/>
      <c r="IAN238" s="173"/>
      <c r="IAO238" s="173"/>
      <c r="IAP238" s="173"/>
      <c r="IAQ238" s="173"/>
      <c r="IAR238" s="173"/>
      <c r="IAS238" s="173"/>
      <c r="IAT238" s="173"/>
      <c r="IAU238" s="173"/>
      <c r="IAV238" s="173"/>
      <c r="IAW238" s="173"/>
      <c r="IAX238" s="173"/>
      <c r="IAY238" s="173"/>
      <c r="IAZ238" s="173"/>
      <c r="IBA238" s="173"/>
      <c r="IBB238" s="173"/>
      <c r="IBC238" s="173"/>
      <c r="IBD238" s="173"/>
      <c r="IBE238" s="173"/>
      <c r="IBF238" s="173"/>
      <c r="IBG238" s="173"/>
      <c r="IBH238" s="173"/>
      <c r="IBI238" s="173"/>
      <c r="IBJ238" s="173"/>
      <c r="IBK238" s="173"/>
      <c r="IBL238" s="173"/>
      <c r="IBM238" s="173"/>
      <c r="IBN238" s="173"/>
      <c r="IBO238" s="173"/>
      <c r="IBP238" s="173"/>
      <c r="IBQ238" s="173"/>
      <c r="IBR238" s="173"/>
      <c r="IBS238" s="173"/>
      <c r="IBT238" s="173"/>
      <c r="IBU238" s="173"/>
      <c r="IBV238" s="173"/>
      <c r="IBW238" s="173"/>
      <c r="IBX238" s="173"/>
      <c r="IBY238" s="173"/>
      <c r="IBZ238" s="173"/>
      <c r="ICA238" s="173"/>
      <c r="ICB238" s="173"/>
      <c r="ICC238" s="173"/>
      <c r="ICD238" s="173"/>
      <c r="ICE238" s="173"/>
      <c r="ICF238" s="173"/>
      <c r="ICG238" s="173"/>
      <c r="ICH238" s="173"/>
      <c r="ICI238" s="173"/>
      <c r="ICJ238" s="173"/>
      <c r="ICK238" s="173"/>
      <c r="ICL238" s="173"/>
      <c r="ICM238" s="173"/>
      <c r="ICN238" s="173"/>
      <c r="ICO238" s="173"/>
      <c r="ICP238" s="173"/>
      <c r="ICQ238" s="173"/>
      <c r="ICR238" s="173"/>
      <c r="ICS238" s="173"/>
      <c r="ICT238" s="173"/>
      <c r="ICU238" s="173"/>
      <c r="ICV238" s="173"/>
      <c r="ICW238" s="173"/>
      <c r="ICX238" s="173"/>
      <c r="ICY238" s="173"/>
      <c r="ICZ238" s="173"/>
      <c r="IDA238" s="173"/>
      <c r="IDB238" s="173"/>
      <c r="IDC238" s="173"/>
      <c r="IDD238" s="173"/>
      <c r="IDE238" s="173"/>
      <c r="IDF238" s="173"/>
      <c r="IDG238" s="173"/>
      <c r="IDH238" s="173"/>
      <c r="IDI238" s="173"/>
      <c r="IDJ238" s="173"/>
      <c r="IDK238" s="173"/>
      <c r="IDL238" s="173"/>
      <c r="IDM238" s="173"/>
      <c r="IDN238" s="173"/>
      <c r="IDO238" s="173"/>
      <c r="IDP238" s="173"/>
      <c r="IDQ238" s="173"/>
      <c r="IDR238" s="173"/>
      <c r="IDS238" s="173"/>
      <c r="IDT238" s="173"/>
      <c r="IDU238" s="173"/>
      <c r="IDV238" s="173"/>
      <c r="IDW238" s="173"/>
      <c r="IDX238" s="173"/>
      <c r="IDY238" s="173"/>
      <c r="IDZ238" s="173"/>
      <c r="IEA238" s="173"/>
      <c r="IEB238" s="173"/>
      <c r="IEC238" s="173"/>
      <c r="IED238" s="173"/>
      <c r="IEE238" s="173"/>
      <c r="IEF238" s="173"/>
      <c r="IEG238" s="173"/>
      <c r="IEH238" s="173"/>
      <c r="IEI238" s="173"/>
      <c r="IEJ238" s="173"/>
      <c r="IEK238" s="173"/>
      <c r="IEL238" s="173"/>
      <c r="IEM238" s="173"/>
      <c r="IEN238" s="173"/>
      <c r="IEO238" s="173"/>
      <c r="IEP238" s="173"/>
      <c r="IEQ238" s="173"/>
      <c r="IER238" s="173"/>
      <c r="IES238" s="173"/>
      <c r="IET238" s="173"/>
      <c r="IEU238" s="173"/>
      <c r="IEV238" s="173"/>
      <c r="IEW238" s="173"/>
      <c r="IEX238" s="173"/>
      <c r="IEY238" s="173"/>
      <c r="IEZ238" s="173"/>
      <c r="IFA238" s="173"/>
      <c r="IFB238" s="173"/>
      <c r="IFC238" s="173"/>
      <c r="IFD238" s="173"/>
      <c r="IFE238" s="173"/>
      <c r="IFF238" s="173"/>
      <c r="IFG238" s="173"/>
      <c r="IFH238" s="173"/>
      <c r="IFI238" s="173"/>
      <c r="IFJ238" s="173"/>
      <c r="IFK238" s="173"/>
      <c r="IFL238" s="173"/>
      <c r="IFM238" s="173"/>
      <c r="IFN238" s="173"/>
      <c r="IFO238" s="173"/>
      <c r="IFP238" s="173"/>
      <c r="IFQ238" s="173"/>
      <c r="IFR238" s="173"/>
      <c r="IFS238" s="173"/>
      <c r="IFT238" s="173"/>
      <c r="IFU238" s="173"/>
      <c r="IFV238" s="173"/>
      <c r="IFW238" s="173"/>
      <c r="IFX238" s="173"/>
      <c r="IFY238" s="173"/>
      <c r="IFZ238" s="173"/>
      <c r="IGA238" s="173"/>
      <c r="IGB238" s="173"/>
      <c r="IGC238" s="173"/>
      <c r="IGD238" s="173"/>
      <c r="IGE238" s="173"/>
      <c r="IGF238" s="173"/>
      <c r="IGG238" s="173"/>
      <c r="IGH238" s="173"/>
      <c r="IGI238" s="173"/>
      <c r="IGJ238" s="173"/>
      <c r="IGK238" s="173"/>
      <c r="IGL238" s="173"/>
      <c r="IGM238" s="173"/>
      <c r="IGN238" s="173"/>
      <c r="IGO238" s="173"/>
      <c r="IGP238" s="173"/>
      <c r="IGQ238" s="173"/>
      <c r="IGR238" s="173"/>
      <c r="IGS238" s="173"/>
      <c r="IGT238" s="173"/>
      <c r="IGU238" s="173"/>
      <c r="IGV238" s="173"/>
      <c r="IGW238" s="173"/>
      <c r="IGX238" s="173"/>
      <c r="IGY238" s="173"/>
      <c r="IGZ238" s="173"/>
      <c r="IHA238" s="173"/>
      <c r="IHB238" s="173"/>
      <c r="IHC238" s="173"/>
      <c r="IHD238" s="173"/>
      <c r="IHE238" s="173"/>
      <c r="IHF238" s="173"/>
      <c r="IHG238" s="173"/>
      <c r="IHH238" s="173"/>
      <c r="IHI238" s="173"/>
      <c r="IHJ238" s="173"/>
      <c r="IHK238" s="173"/>
      <c r="IHL238" s="173"/>
      <c r="IHM238" s="173"/>
      <c r="IHN238" s="173"/>
      <c r="IHO238" s="173"/>
      <c r="IHP238" s="173"/>
      <c r="IHQ238" s="173"/>
      <c r="IHR238" s="173"/>
      <c r="IHS238" s="173"/>
      <c r="IHT238" s="173"/>
      <c r="IHU238" s="173"/>
      <c r="IHV238" s="173"/>
      <c r="IHW238" s="173"/>
      <c r="IHX238" s="173"/>
      <c r="IHY238" s="173"/>
      <c r="IHZ238" s="173"/>
      <c r="IIA238" s="173"/>
      <c r="IIB238" s="173"/>
      <c r="IIC238" s="173"/>
      <c r="IID238" s="173"/>
      <c r="IIE238" s="173"/>
      <c r="IIF238" s="173"/>
      <c r="IIG238" s="173"/>
      <c r="IIH238" s="173"/>
      <c r="III238" s="173"/>
      <c r="IIJ238" s="173"/>
      <c r="IIK238" s="173"/>
      <c r="IIL238" s="173"/>
      <c r="IIM238" s="173"/>
      <c r="IIN238" s="173"/>
      <c r="IIO238" s="173"/>
      <c r="IIP238" s="173"/>
      <c r="IIQ238" s="173"/>
      <c r="IIR238" s="173"/>
      <c r="IIS238" s="173"/>
      <c r="IIT238" s="173"/>
      <c r="IIU238" s="173"/>
      <c r="IIV238" s="173"/>
      <c r="IIW238" s="173"/>
      <c r="IIX238" s="173"/>
      <c r="IIY238" s="173"/>
      <c r="IIZ238" s="173"/>
      <c r="IJA238" s="173"/>
      <c r="IJB238" s="173"/>
      <c r="IJC238" s="173"/>
      <c r="IJD238" s="173"/>
      <c r="IJE238" s="173"/>
      <c r="IJF238" s="173"/>
      <c r="IJG238" s="173"/>
      <c r="IJH238" s="173"/>
      <c r="IJI238" s="173"/>
      <c r="IJJ238" s="173"/>
      <c r="IJK238" s="173"/>
      <c r="IJL238" s="173"/>
      <c r="IJM238" s="173"/>
      <c r="IJN238" s="173"/>
      <c r="IJO238" s="173"/>
      <c r="IJP238" s="173"/>
      <c r="IJQ238" s="173"/>
      <c r="IJR238" s="173"/>
      <c r="IJS238" s="173"/>
      <c r="IJT238" s="173"/>
      <c r="IJU238" s="173"/>
      <c r="IJV238" s="173"/>
      <c r="IJW238" s="173"/>
      <c r="IJX238" s="173"/>
      <c r="IJY238" s="173"/>
      <c r="IJZ238" s="173"/>
      <c r="IKA238" s="173"/>
      <c r="IKB238" s="173"/>
      <c r="IKC238" s="173"/>
      <c r="IKD238" s="173"/>
      <c r="IKE238" s="173"/>
      <c r="IKF238" s="173"/>
      <c r="IKG238" s="173"/>
      <c r="IKH238" s="173"/>
      <c r="IKI238" s="173"/>
      <c r="IKJ238" s="173"/>
      <c r="IKK238" s="173"/>
      <c r="IKL238" s="173"/>
      <c r="IKM238" s="173"/>
      <c r="IKN238" s="173"/>
      <c r="IKO238" s="173"/>
      <c r="IKP238" s="173"/>
      <c r="IKQ238" s="173"/>
      <c r="IKR238" s="173"/>
      <c r="IKS238" s="173"/>
      <c r="IKT238" s="173"/>
      <c r="IKU238" s="173"/>
      <c r="IKV238" s="173"/>
      <c r="IKW238" s="173"/>
      <c r="IKX238" s="173"/>
      <c r="IKY238" s="173"/>
      <c r="IKZ238" s="173"/>
      <c r="ILA238" s="173"/>
      <c r="ILB238" s="173"/>
      <c r="ILC238" s="173"/>
      <c r="ILD238" s="173"/>
      <c r="ILE238" s="173"/>
      <c r="ILF238" s="173"/>
      <c r="ILG238" s="173"/>
      <c r="ILH238" s="173"/>
      <c r="ILI238" s="173"/>
      <c r="ILJ238" s="173"/>
      <c r="ILK238" s="173"/>
      <c r="ILL238" s="173"/>
      <c r="ILM238" s="173"/>
      <c r="ILN238" s="173"/>
      <c r="ILO238" s="173"/>
      <c r="ILP238" s="173"/>
      <c r="ILQ238" s="173"/>
      <c r="ILR238" s="173"/>
      <c r="ILS238" s="173"/>
      <c r="ILT238" s="173"/>
      <c r="ILU238" s="173"/>
      <c r="ILV238" s="173"/>
      <c r="ILW238" s="173"/>
      <c r="ILX238" s="173"/>
      <c r="ILY238" s="173"/>
      <c r="ILZ238" s="173"/>
      <c r="IMA238" s="173"/>
      <c r="IMB238" s="173"/>
      <c r="IMC238" s="173"/>
      <c r="IMD238" s="173"/>
      <c r="IME238" s="173"/>
      <c r="IMF238" s="173"/>
      <c r="IMG238" s="173"/>
      <c r="IMH238" s="173"/>
      <c r="IMI238" s="173"/>
      <c r="IMJ238" s="173"/>
      <c r="IMK238" s="173"/>
      <c r="IML238" s="173"/>
      <c r="IMM238" s="173"/>
      <c r="IMN238" s="173"/>
      <c r="IMO238" s="173"/>
      <c r="IMP238" s="173"/>
      <c r="IMQ238" s="173"/>
      <c r="IMR238" s="173"/>
      <c r="IMS238" s="173"/>
      <c r="IMT238" s="173"/>
      <c r="IMU238" s="173"/>
      <c r="IMV238" s="173"/>
      <c r="IMW238" s="173"/>
      <c r="IMX238" s="173"/>
      <c r="IMY238" s="173"/>
      <c r="IMZ238" s="173"/>
      <c r="INA238" s="173"/>
      <c r="INB238" s="173"/>
      <c r="INC238" s="173"/>
      <c r="IND238" s="173"/>
      <c r="INE238" s="173"/>
      <c r="INF238" s="173"/>
      <c r="ING238" s="173"/>
      <c r="INH238" s="173"/>
      <c r="INI238" s="173"/>
      <c r="INJ238" s="173"/>
      <c r="INK238" s="173"/>
      <c r="INL238" s="173"/>
      <c r="INM238" s="173"/>
      <c r="INN238" s="173"/>
      <c r="INO238" s="173"/>
      <c r="INP238" s="173"/>
      <c r="INQ238" s="173"/>
      <c r="INR238" s="173"/>
      <c r="INS238" s="173"/>
      <c r="INT238" s="173"/>
      <c r="INU238" s="173"/>
      <c r="INV238" s="173"/>
      <c r="INW238" s="173"/>
      <c r="INX238" s="173"/>
      <c r="INY238" s="173"/>
      <c r="INZ238" s="173"/>
      <c r="IOA238" s="173"/>
      <c r="IOB238" s="173"/>
      <c r="IOC238" s="173"/>
      <c r="IOD238" s="173"/>
      <c r="IOE238" s="173"/>
      <c r="IOF238" s="173"/>
      <c r="IOG238" s="173"/>
      <c r="IOH238" s="173"/>
      <c r="IOI238" s="173"/>
      <c r="IOJ238" s="173"/>
      <c r="IOK238" s="173"/>
      <c r="IOL238" s="173"/>
      <c r="IOM238" s="173"/>
      <c r="ION238" s="173"/>
      <c r="IOO238" s="173"/>
      <c r="IOP238" s="173"/>
      <c r="IOQ238" s="173"/>
      <c r="IOR238" s="173"/>
      <c r="IOS238" s="173"/>
      <c r="IOT238" s="173"/>
      <c r="IOU238" s="173"/>
      <c r="IOV238" s="173"/>
      <c r="IOW238" s="173"/>
      <c r="IOX238" s="173"/>
      <c r="IOY238" s="173"/>
      <c r="IOZ238" s="173"/>
      <c r="IPA238" s="173"/>
      <c r="IPB238" s="173"/>
      <c r="IPC238" s="173"/>
      <c r="IPD238" s="173"/>
      <c r="IPE238" s="173"/>
      <c r="IPF238" s="173"/>
      <c r="IPG238" s="173"/>
      <c r="IPH238" s="173"/>
      <c r="IPI238" s="173"/>
      <c r="IPJ238" s="173"/>
      <c r="IPK238" s="173"/>
      <c r="IPL238" s="173"/>
      <c r="IPM238" s="173"/>
      <c r="IPN238" s="173"/>
      <c r="IPO238" s="173"/>
      <c r="IPP238" s="173"/>
      <c r="IPQ238" s="173"/>
      <c r="IPR238" s="173"/>
      <c r="IPS238" s="173"/>
      <c r="IPT238" s="173"/>
      <c r="IPU238" s="173"/>
      <c r="IPV238" s="173"/>
      <c r="IPW238" s="173"/>
      <c r="IPX238" s="173"/>
      <c r="IPY238" s="173"/>
      <c r="IPZ238" s="173"/>
      <c r="IQA238" s="173"/>
      <c r="IQB238" s="173"/>
      <c r="IQC238" s="173"/>
      <c r="IQD238" s="173"/>
      <c r="IQE238" s="173"/>
      <c r="IQF238" s="173"/>
      <c r="IQG238" s="173"/>
      <c r="IQH238" s="173"/>
      <c r="IQI238" s="173"/>
      <c r="IQJ238" s="173"/>
      <c r="IQK238" s="173"/>
      <c r="IQL238" s="173"/>
      <c r="IQM238" s="173"/>
      <c r="IQN238" s="173"/>
      <c r="IQO238" s="173"/>
      <c r="IQP238" s="173"/>
      <c r="IQQ238" s="173"/>
      <c r="IQR238" s="173"/>
      <c r="IQS238" s="173"/>
      <c r="IQT238" s="173"/>
      <c r="IQU238" s="173"/>
      <c r="IQV238" s="173"/>
      <c r="IQW238" s="173"/>
      <c r="IQX238" s="173"/>
      <c r="IQY238" s="173"/>
      <c r="IQZ238" s="173"/>
      <c r="IRA238" s="173"/>
      <c r="IRB238" s="173"/>
      <c r="IRC238" s="173"/>
      <c r="IRD238" s="173"/>
      <c r="IRE238" s="173"/>
      <c r="IRF238" s="173"/>
      <c r="IRG238" s="173"/>
      <c r="IRH238" s="173"/>
      <c r="IRI238" s="173"/>
      <c r="IRJ238" s="173"/>
      <c r="IRK238" s="173"/>
      <c r="IRL238" s="173"/>
      <c r="IRM238" s="173"/>
      <c r="IRN238" s="173"/>
      <c r="IRO238" s="173"/>
      <c r="IRP238" s="173"/>
      <c r="IRQ238" s="173"/>
      <c r="IRR238" s="173"/>
      <c r="IRS238" s="173"/>
      <c r="IRT238" s="173"/>
      <c r="IRU238" s="173"/>
      <c r="IRV238" s="173"/>
      <c r="IRW238" s="173"/>
      <c r="IRX238" s="173"/>
      <c r="IRY238" s="173"/>
      <c r="IRZ238" s="173"/>
      <c r="ISA238" s="173"/>
      <c r="ISB238" s="173"/>
      <c r="ISC238" s="173"/>
      <c r="ISD238" s="173"/>
      <c r="ISE238" s="173"/>
      <c r="ISF238" s="173"/>
      <c r="ISG238" s="173"/>
      <c r="ISH238" s="173"/>
      <c r="ISI238" s="173"/>
      <c r="ISJ238" s="173"/>
      <c r="ISK238" s="173"/>
      <c r="ISL238" s="173"/>
      <c r="ISM238" s="173"/>
      <c r="ISN238" s="173"/>
      <c r="ISO238" s="173"/>
      <c r="ISP238" s="173"/>
      <c r="ISQ238" s="173"/>
      <c r="ISR238" s="173"/>
      <c r="ISS238" s="173"/>
      <c r="IST238" s="173"/>
      <c r="ISU238" s="173"/>
      <c r="ISV238" s="173"/>
      <c r="ISW238" s="173"/>
      <c r="ISX238" s="173"/>
      <c r="ISY238" s="173"/>
      <c r="ISZ238" s="173"/>
      <c r="ITA238" s="173"/>
      <c r="ITB238" s="173"/>
      <c r="ITC238" s="173"/>
      <c r="ITD238" s="173"/>
      <c r="ITE238" s="173"/>
      <c r="ITF238" s="173"/>
      <c r="ITG238" s="173"/>
      <c r="ITH238" s="173"/>
      <c r="ITI238" s="173"/>
      <c r="ITJ238" s="173"/>
      <c r="ITK238" s="173"/>
      <c r="ITL238" s="173"/>
      <c r="ITM238" s="173"/>
      <c r="ITN238" s="173"/>
      <c r="ITO238" s="173"/>
      <c r="ITP238" s="173"/>
      <c r="ITQ238" s="173"/>
      <c r="ITR238" s="173"/>
      <c r="ITS238" s="173"/>
      <c r="ITT238" s="173"/>
      <c r="ITU238" s="173"/>
      <c r="ITV238" s="173"/>
      <c r="ITW238" s="173"/>
      <c r="ITX238" s="173"/>
      <c r="ITY238" s="173"/>
      <c r="ITZ238" s="173"/>
      <c r="IUA238" s="173"/>
      <c r="IUB238" s="173"/>
      <c r="IUC238" s="173"/>
      <c r="IUD238" s="173"/>
      <c r="IUE238" s="173"/>
      <c r="IUF238" s="173"/>
      <c r="IUG238" s="173"/>
      <c r="IUH238" s="173"/>
      <c r="IUI238" s="173"/>
      <c r="IUJ238" s="173"/>
      <c r="IUK238" s="173"/>
      <c r="IUL238" s="173"/>
      <c r="IUM238" s="173"/>
      <c r="IUN238" s="173"/>
      <c r="IUO238" s="173"/>
      <c r="IUP238" s="173"/>
      <c r="IUQ238" s="173"/>
      <c r="IUR238" s="173"/>
      <c r="IUS238" s="173"/>
      <c r="IUT238" s="173"/>
      <c r="IUU238" s="173"/>
      <c r="IUV238" s="173"/>
      <c r="IUW238" s="173"/>
      <c r="IUX238" s="173"/>
      <c r="IUY238" s="173"/>
      <c r="IUZ238" s="173"/>
      <c r="IVA238" s="173"/>
      <c r="IVB238" s="173"/>
      <c r="IVC238" s="173"/>
      <c r="IVD238" s="173"/>
      <c r="IVE238" s="173"/>
      <c r="IVF238" s="173"/>
      <c r="IVG238" s="173"/>
      <c r="IVH238" s="173"/>
      <c r="IVI238" s="173"/>
      <c r="IVJ238" s="173"/>
      <c r="IVK238" s="173"/>
      <c r="IVL238" s="173"/>
      <c r="IVM238" s="173"/>
      <c r="IVN238" s="173"/>
      <c r="IVO238" s="173"/>
      <c r="IVP238" s="173"/>
      <c r="IVQ238" s="173"/>
      <c r="IVR238" s="173"/>
      <c r="IVS238" s="173"/>
      <c r="IVT238" s="173"/>
      <c r="IVU238" s="173"/>
      <c r="IVV238" s="173"/>
      <c r="IVW238" s="173"/>
      <c r="IVX238" s="173"/>
      <c r="IVY238" s="173"/>
      <c r="IVZ238" s="173"/>
      <c r="IWA238" s="173"/>
      <c r="IWB238" s="173"/>
      <c r="IWC238" s="173"/>
      <c r="IWD238" s="173"/>
      <c r="IWE238" s="173"/>
      <c r="IWF238" s="173"/>
      <c r="IWG238" s="173"/>
      <c r="IWH238" s="173"/>
      <c r="IWI238" s="173"/>
      <c r="IWJ238" s="173"/>
      <c r="IWK238" s="173"/>
      <c r="IWL238" s="173"/>
      <c r="IWM238" s="173"/>
      <c r="IWN238" s="173"/>
      <c r="IWO238" s="173"/>
      <c r="IWP238" s="173"/>
      <c r="IWQ238" s="173"/>
      <c r="IWR238" s="173"/>
      <c r="IWS238" s="173"/>
      <c r="IWT238" s="173"/>
      <c r="IWU238" s="173"/>
      <c r="IWV238" s="173"/>
      <c r="IWW238" s="173"/>
      <c r="IWX238" s="173"/>
      <c r="IWY238" s="173"/>
      <c r="IWZ238" s="173"/>
      <c r="IXA238" s="173"/>
      <c r="IXB238" s="173"/>
      <c r="IXC238" s="173"/>
      <c r="IXD238" s="173"/>
      <c r="IXE238" s="173"/>
      <c r="IXF238" s="173"/>
      <c r="IXG238" s="173"/>
      <c r="IXH238" s="173"/>
      <c r="IXI238" s="173"/>
      <c r="IXJ238" s="173"/>
      <c r="IXK238" s="173"/>
      <c r="IXL238" s="173"/>
      <c r="IXM238" s="173"/>
      <c r="IXN238" s="173"/>
      <c r="IXO238" s="173"/>
      <c r="IXP238" s="173"/>
      <c r="IXQ238" s="173"/>
      <c r="IXR238" s="173"/>
      <c r="IXS238" s="173"/>
      <c r="IXT238" s="173"/>
      <c r="IXU238" s="173"/>
      <c r="IXV238" s="173"/>
      <c r="IXW238" s="173"/>
      <c r="IXX238" s="173"/>
      <c r="IXY238" s="173"/>
      <c r="IXZ238" s="173"/>
      <c r="IYA238" s="173"/>
      <c r="IYB238" s="173"/>
      <c r="IYC238" s="173"/>
      <c r="IYD238" s="173"/>
      <c r="IYE238" s="173"/>
      <c r="IYF238" s="173"/>
      <c r="IYG238" s="173"/>
      <c r="IYH238" s="173"/>
      <c r="IYI238" s="173"/>
      <c r="IYJ238" s="173"/>
      <c r="IYK238" s="173"/>
      <c r="IYL238" s="173"/>
      <c r="IYM238" s="173"/>
      <c r="IYN238" s="173"/>
      <c r="IYO238" s="173"/>
      <c r="IYP238" s="173"/>
      <c r="IYQ238" s="173"/>
      <c r="IYR238" s="173"/>
      <c r="IYS238" s="173"/>
      <c r="IYT238" s="173"/>
      <c r="IYU238" s="173"/>
      <c r="IYV238" s="173"/>
      <c r="IYW238" s="173"/>
      <c r="IYX238" s="173"/>
      <c r="IYY238" s="173"/>
      <c r="IYZ238" s="173"/>
      <c r="IZA238" s="173"/>
      <c r="IZB238" s="173"/>
      <c r="IZC238" s="173"/>
      <c r="IZD238" s="173"/>
      <c r="IZE238" s="173"/>
      <c r="IZF238" s="173"/>
      <c r="IZG238" s="173"/>
      <c r="IZH238" s="173"/>
      <c r="IZI238" s="173"/>
      <c r="IZJ238" s="173"/>
      <c r="IZK238" s="173"/>
      <c r="IZL238" s="173"/>
      <c r="IZM238" s="173"/>
      <c r="IZN238" s="173"/>
      <c r="IZO238" s="173"/>
      <c r="IZP238" s="173"/>
      <c r="IZQ238" s="173"/>
      <c r="IZR238" s="173"/>
      <c r="IZS238" s="173"/>
      <c r="IZT238" s="173"/>
      <c r="IZU238" s="173"/>
      <c r="IZV238" s="173"/>
      <c r="IZW238" s="173"/>
      <c r="IZX238" s="173"/>
      <c r="IZY238" s="173"/>
      <c r="IZZ238" s="173"/>
      <c r="JAA238" s="173"/>
      <c r="JAB238" s="173"/>
      <c r="JAC238" s="173"/>
      <c r="JAD238" s="173"/>
      <c r="JAE238" s="173"/>
      <c r="JAF238" s="173"/>
      <c r="JAG238" s="173"/>
      <c r="JAH238" s="173"/>
      <c r="JAI238" s="173"/>
      <c r="JAJ238" s="173"/>
      <c r="JAK238" s="173"/>
      <c r="JAL238" s="173"/>
      <c r="JAM238" s="173"/>
      <c r="JAN238" s="173"/>
      <c r="JAO238" s="173"/>
      <c r="JAP238" s="173"/>
      <c r="JAQ238" s="173"/>
      <c r="JAR238" s="173"/>
      <c r="JAS238" s="173"/>
      <c r="JAT238" s="173"/>
      <c r="JAU238" s="173"/>
      <c r="JAV238" s="173"/>
      <c r="JAW238" s="173"/>
      <c r="JAX238" s="173"/>
      <c r="JAY238" s="173"/>
      <c r="JAZ238" s="173"/>
      <c r="JBA238" s="173"/>
      <c r="JBB238" s="173"/>
      <c r="JBC238" s="173"/>
      <c r="JBD238" s="173"/>
      <c r="JBE238" s="173"/>
      <c r="JBF238" s="173"/>
      <c r="JBG238" s="173"/>
      <c r="JBH238" s="173"/>
      <c r="JBI238" s="173"/>
      <c r="JBJ238" s="173"/>
      <c r="JBK238" s="173"/>
      <c r="JBL238" s="173"/>
      <c r="JBM238" s="173"/>
      <c r="JBN238" s="173"/>
      <c r="JBO238" s="173"/>
      <c r="JBP238" s="173"/>
      <c r="JBQ238" s="173"/>
      <c r="JBR238" s="173"/>
      <c r="JBS238" s="173"/>
      <c r="JBT238" s="173"/>
      <c r="JBU238" s="173"/>
      <c r="JBV238" s="173"/>
      <c r="JBW238" s="173"/>
      <c r="JBX238" s="173"/>
      <c r="JBY238" s="173"/>
      <c r="JBZ238" s="173"/>
      <c r="JCA238" s="173"/>
      <c r="JCB238" s="173"/>
      <c r="JCC238" s="173"/>
      <c r="JCD238" s="173"/>
      <c r="JCE238" s="173"/>
      <c r="JCF238" s="173"/>
      <c r="JCG238" s="173"/>
      <c r="JCH238" s="173"/>
      <c r="JCI238" s="173"/>
      <c r="JCJ238" s="173"/>
      <c r="JCK238" s="173"/>
      <c r="JCL238" s="173"/>
      <c r="JCM238" s="173"/>
      <c r="JCN238" s="173"/>
      <c r="JCO238" s="173"/>
      <c r="JCP238" s="173"/>
      <c r="JCQ238" s="173"/>
      <c r="JCR238" s="173"/>
      <c r="JCS238" s="173"/>
      <c r="JCT238" s="173"/>
      <c r="JCU238" s="173"/>
      <c r="JCV238" s="173"/>
      <c r="JCW238" s="173"/>
      <c r="JCX238" s="173"/>
      <c r="JCY238" s="173"/>
      <c r="JCZ238" s="173"/>
      <c r="JDA238" s="173"/>
      <c r="JDB238" s="173"/>
      <c r="JDC238" s="173"/>
      <c r="JDD238" s="173"/>
      <c r="JDE238" s="173"/>
      <c r="JDF238" s="173"/>
      <c r="JDG238" s="173"/>
      <c r="JDH238" s="173"/>
      <c r="JDI238" s="173"/>
      <c r="JDJ238" s="173"/>
      <c r="JDK238" s="173"/>
      <c r="JDL238" s="173"/>
      <c r="JDM238" s="173"/>
      <c r="JDN238" s="173"/>
      <c r="JDO238" s="173"/>
      <c r="JDP238" s="173"/>
      <c r="JDQ238" s="173"/>
      <c r="JDR238" s="173"/>
      <c r="JDS238" s="173"/>
      <c r="JDT238" s="173"/>
      <c r="JDU238" s="173"/>
      <c r="JDV238" s="173"/>
      <c r="JDW238" s="173"/>
      <c r="JDX238" s="173"/>
      <c r="JDY238" s="173"/>
      <c r="JDZ238" s="173"/>
      <c r="JEA238" s="173"/>
      <c r="JEB238" s="173"/>
      <c r="JEC238" s="173"/>
      <c r="JED238" s="173"/>
      <c r="JEE238" s="173"/>
      <c r="JEF238" s="173"/>
      <c r="JEG238" s="173"/>
      <c r="JEH238" s="173"/>
      <c r="JEI238" s="173"/>
      <c r="JEJ238" s="173"/>
      <c r="JEK238" s="173"/>
      <c r="JEL238" s="173"/>
      <c r="JEM238" s="173"/>
      <c r="JEN238" s="173"/>
      <c r="JEO238" s="173"/>
      <c r="JEP238" s="173"/>
      <c r="JEQ238" s="173"/>
      <c r="JER238" s="173"/>
      <c r="JES238" s="173"/>
      <c r="JET238" s="173"/>
      <c r="JEU238" s="173"/>
      <c r="JEV238" s="173"/>
      <c r="JEW238" s="173"/>
      <c r="JEX238" s="173"/>
      <c r="JEY238" s="173"/>
      <c r="JEZ238" s="173"/>
      <c r="JFA238" s="173"/>
      <c r="JFB238" s="173"/>
      <c r="JFC238" s="173"/>
      <c r="JFD238" s="173"/>
      <c r="JFE238" s="173"/>
      <c r="JFF238" s="173"/>
      <c r="JFG238" s="173"/>
      <c r="JFH238" s="173"/>
      <c r="JFI238" s="173"/>
      <c r="JFJ238" s="173"/>
      <c r="JFK238" s="173"/>
      <c r="JFL238" s="173"/>
      <c r="JFM238" s="173"/>
      <c r="JFN238" s="173"/>
      <c r="JFO238" s="173"/>
      <c r="JFP238" s="173"/>
      <c r="JFQ238" s="173"/>
      <c r="JFR238" s="173"/>
      <c r="JFS238" s="173"/>
      <c r="JFT238" s="173"/>
      <c r="JFU238" s="173"/>
      <c r="JFV238" s="173"/>
      <c r="JFW238" s="173"/>
      <c r="JFX238" s="173"/>
      <c r="JFY238" s="173"/>
      <c r="JFZ238" s="173"/>
      <c r="JGA238" s="173"/>
      <c r="JGB238" s="173"/>
      <c r="JGC238" s="173"/>
      <c r="JGD238" s="173"/>
      <c r="JGE238" s="173"/>
      <c r="JGF238" s="173"/>
      <c r="JGG238" s="173"/>
      <c r="JGH238" s="173"/>
      <c r="JGI238" s="173"/>
      <c r="JGJ238" s="173"/>
      <c r="JGK238" s="173"/>
      <c r="JGL238" s="173"/>
      <c r="JGM238" s="173"/>
      <c r="JGN238" s="173"/>
      <c r="JGO238" s="173"/>
      <c r="JGP238" s="173"/>
      <c r="JGQ238" s="173"/>
      <c r="JGR238" s="173"/>
      <c r="JGS238" s="173"/>
      <c r="JGT238" s="173"/>
      <c r="JGU238" s="173"/>
      <c r="JGV238" s="173"/>
      <c r="JGW238" s="173"/>
      <c r="JGX238" s="173"/>
      <c r="JGY238" s="173"/>
      <c r="JGZ238" s="173"/>
      <c r="JHA238" s="173"/>
      <c r="JHB238" s="173"/>
      <c r="JHC238" s="173"/>
      <c r="JHD238" s="173"/>
      <c r="JHE238" s="173"/>
      <c r="JHF238" s="173"/>
      <c r="JHG238" s="173"/>
      <c r="JHH238" s="173"/>
      <c r="JHI238" s="173"/>
      <c r="JHJ238" s="173"/>
      <c r="JHK238" s="173"/>
      <c r="JHL238" s="173"/>
      <c r="JHM238" s="173"/>
      <c r="JHN238" s="173"/>
      <c r="JHO238" s="173"/>
      <c r="JHP238" s="173"/>
      <c r="JHQ238" s="173"/>
      <c r="JHR238" s="173"/>
      <c r="JHS238" s="173"/>
      <c r="JHT238" s="173"/>
      <c r="JHU238" s="173"/>
      <c r="JHV238" s="173"/>
      <c r="JHW238" s="173"/>
      <c r="JHX238" s="173"/>
      <c r="JHY238" s="173"/>
      <c r="JHZ238" s="173"/>
      <c r="JIA238" s="173"/>
      <c r="JIB238" s="173"/>
      <c r="JIC238" s="173"/>
      <c r="JID238" s="173"/>
      <c r="JIE238" s="173"/>
      <c r="JIF238" s="173"/>
      <c r="JIG238" s="173"/>
      <c r="JIH238" s="173"/>
      <c r="JII238" s="173"/>
      <c r="JIJ238" s="173"/>
      <c r="JIK238" s="173"/>
      <c r="JIL238" s="173"/>
      <c r="JIM238" s="173"/>
      <c r="JIN238" s="173"/>
      <c r="JIO238" s="173"/>
      <c r="JIP238" s="173"/>
      <c r="JIQ238" s="173"/>
      <c r="JIR238" s="173"/>
      <c r="JIS238" s="173"/>
      <c r="JIT238" s="173"/>
      <c r="JIU238" s="173"/>
      <c r="JIV238" s="173"/>
      <c r="JIW238" s="173"/>
      <c r="JIX238" s="173"/>
      <c r="JIY238" s="173"/>
      <c r="JIZ238" s="173"/>
      <c r="JJA238" s="173"/>
      <c r="JJB238" s="173"/>
      <c r="JJC238" s="173"/>
      <c r="JJD238" s="173"/>
      <c r="JJE238" s="173"/>
      <c r="JJF238" s="173"/>
      <c r="JJG238" s="173"/>
      <c r="JJH238" s="173"/>
      <c r="JJI238" s="173"/>
      <c r="JJJ238" s="173"/>
      <c r="JJK238" s="173"/>
      <c r="JJL238" s="173"/>
      <c r="JJM238" s="173"/>
      <c r="JJN238" s="173"/>
      <c r="JJO238" s="173"/>
      <c r="JJP238" s="173"/>
      <c r="JJQ238" s="173"/>
      <c r="JJR238" s="173"/>
      <c r="JJS238" s="173"/>
      <c r="JJT238" s="173"/>
      <c r="JJU238" s="173"/>
      <c r="JJV238" s="173"/>
      <c r="JJW238" s="173"/>
      <c r="JJX238" s="173"/>
      <c r="JJY238" s="173"/>
      <c r="JJZ238" s="173"/>
      <c r="JKA238" s="173"/>
      <c r="JKB238" s="173"/>
      <c r="JKC238" s="173"/>
      <c r="JKD238" s="173"/>
      <c r="JKE238" s="173"/>
      <c r="JKF238" s="173"/>
      <c r="JKG238" s="173"/>
      <c r="JKH238" s="173"/>
      <c r="JKI238" s="173"/>
      <c r="JKJ238" s="173"/>
      <c r="JKK238" s="173"/>
      <c r="JKL238" s="173"/>
      <c r="JKM238" s="173"/>
      <c r="JKN238" s="173"/>
      <c r="JKO238" s="173"/>
      <c r="JKP238" s="173"/>
      <c r="JKQ238" s="173"/>
      <c r="JKR238" s="173"/>
      <c r="JKS238" s="173"/>
      <c r="JKT238" s="173"/>
      <c r="JKU238" s="173"/>
      <c r="JKV238" s="173"/>
      <c r="JKW238" s="173"/>
      <c r="JKX238" s="173"/>
      <c r="JKY238" s="173"/>
      <c r="JKZ238" s="173"/>
      <c r="JLA238" s="173"/>
      <c r="JLB238" s="173"/>
      <c r="JLC238" s="173"/>
      <c r="JLD238" s="173"/>
      <c r="JLE238" s="173"/>
      <c r="JLF238" s="173"/>
      <c r="JLG238" s="173"/>
      <c r="JLH238" s="173"/>
      <c r="JLI238" s="173"/>
      <c r="JLJ238" s="173"/>
      <c r="JLK238" s="173"/>
      <c r="JLL238" s="173"/>
      <c r="JLM238" s="173"/>
      <c r="JLN238" s="173"/>
      <c r="JLO238" s="173"/>
      <c r="JLP238" s="173"/>
      <c r="JLQ238" s="173"/>
      <c r="JLR238" s="173"/>
      <c r="JLS238" s="173"/>
      <c r="JLT238" s="173"/>
      <c r="JLU238" s="173"/>
      <c r="JLV238" s="173"/>
      <c r="JLW238" s="173"/>
      <c r="JLX238" s="173"/>
      <c r="JLY238" s="173"/>
      <c r="JLZ238" s="173"/>
      <c r="JMA238" s="173"/>
      <c r="JMB238" s="173"/>
      <c r="JMC238" s="173"/>
      <c r="JMD238" s="173"/>
      <c r="JME238" s="173"/>
      <c r="JMF238" s="173"/>
      <c r="JMG238" s="173"/>
      <c r="JMH238" s="173"/>
      <c r="JMI238" s="173"/>
      <c r="JMJ238" s="173"/>
      <c r="JMK238" s="173"/>
      <c r="JML238" s="173"/>
      <c r="JMM238" s="173"/>
      <c r="JMN238" s="173"/>
      <c r="JMO238" s="173"/>
      <c r="JMP238" s="173"/>
      <c r="JMQ238" s="173"/>
      <c r="JMR238" s="173"/>
      <c r="JMS238" s="173"/>
      <c r="JMT238" s="173"/>
      <c r="JMU238" s="173"/>
      <c r="JMV238" s="173"/>
      <c r="JMW238" s="173"/>
      <c r="JMX238" s="173"/>
      <c r="JMY238" s="173"/>
      <c r="JMZ238" s="173"/>
      <c r="JNA238" s="173"/>
      <c r="JNB238" s="173"/>
      <c r="JNC238" s="173"/>
      <c r="JND238" s="173"/>
      <c r="JNE238" s="173"/>
      <c r="JNF238" s="173"/>
      <c r="JNG238" s="173"/>
      <c r="JNH238" s="173"/>
      <c r="JNI238" s="173"/>
      <c r="JNJ238" s="173"/>
      <c r="JNK238" s="173"/>
      <c r="JNL238" s="173"/>
      <c r="JNM238" s="173"/>
      <c r="JNN238" s="173"/>
      <c r="JNO238" s="173"/>
      <c r="JNP238" s="173"/>
      <c r="JNQ238" s="173"/>
      <c r="JNR238" s="173"/>
      <c r="JNS238" s="173"/>
      <c r="JNT238" s="173"/>
      <c r="JNU238" s="173"/>
      <c r="JNV238" s="173"/>
      <c r="JNW238" s="173"/>
      <c r="JNX238" s="173"/>
      <c r="JNY238" s="173"/>
      <c r="JNZ238" s="173"/>
      <c r="JOA238" s="173"/>
      <c r="JOB238" s="173"/>
      <c r="JOC238" s="173"/>
      <c r="JOD238" s="173"/>
      <c r="JOE238" s="173"/>
      <c r="JOF238" s="173"/>
      <c r="JOG238" s="173"/>
      <c r="JOH238" s="173"/>
      <c r="JOI238" s="173"/>
      <c r="JOJ238" s="173"/>
      <c r="JOK238" s="173"/>
      <c r="JOL238" s="173"/>
      <c r="JOM238" s="173"/>
      <c r="JON238" s="173"/>
      <c r="JOO238" s="173"/>
      <c r="JOP238" s="173"/>
      <c r="JOQ238" s="173"/>
      <c r="JOR238" s="173"/>
      <c r="JOS238" s="173"/>
      <c r="JOT238" s="173"/>
      <c r="JOU238" s="173"/>
      <c r="JOV238" s="173"/>
      <c r="JOW238" s="173"/>
      <c r="JOX238" s="173"/>
      <c r="JOY238" s="173"/>
      <c r="JOZ238" s="173"/>
      <c r="JPA238" s="173"/>
      <c r="JPB238" s="173"/>
      <c r="JPC238" s="173"/>
      <c r="JPD238" s="173"/>
      <c r="JPE238" s="173"/>
      <c r="JPF238" s="173"/>
      <c r="JPG238" s="173"/>
      <c r="JPH238" s="173"/>
      <c r="JPI238" s="173"/>
      <c r="JPJ238" s="173"/>
      <c r="JPK238" s="173"/>
      <c r="JPL238" s="173"/>
      <c r="JPM238" s="173"/>
      <c r="JPN238" s="173"/>
      <c r="JPO238" s="173"/>
      <c r="JPP238" s="173"/>
      <c r="JPQ238" s="173"/>
      <c r="JPR238" s="173"/>
      <c r="JPS238" s="173"/>
      <c r="JPT238" s="173"/>
      <c r="JPU238" s="173"/>
      <c r="JPV238" s="173"/>
      <c r="JPW238" s="173"/>
      <c r="JPX238" s="173"/>
      <c r="JPY238" s="173"/>
      <c r="JPZ238" s="173"/>
      <c r="JQA238" s="173"/>
      <c r="JQB238" s="173"/>
      <c r="JQC238" s="173"/>
      <c r="JQD238" s="173"/>
      <c r="JQE238" s="173"/>
      <c r="JQF238" s="173"/>
      <c r="JQG238" s="173"/>
      <c r="JQH238" s="173"/>
      <c r="JQI238" s="173"/>
      <c r="JQJ238" s="173"/>
      <c r="JQK238" s="173"/>
      <c r="JQL238" s="173"/>
      <c r="JQM238" s="173"/>
      <c r="JQN238" s="173"/>
      <c r="JQO238" s="173"/>
      <c r="JQP238" s="173"/>
      <c r="JQQ238" s="173"/>
      <c r="JQR238" s="173"/>
      <c r="JQS238" s="173"/>
      <c r="JQT238" s="173"/>
      <c r="JQU238" s="173"/>
      <c r="JQV238" s="173"/>
      <c r="JQW238" s="173"/>
      <c r="JQX238" s="173"/>
      <c r="JQY238" s="173"/>
      <c r="JQZ238" s="173"/>
      <c r="JRA238" s="173"/>
      <c r="JRB238" s="173"/>
      <c r="JRC238" s="173"/>
      <c r="JRD238" s="173"/>
      <c r="JRE238" s="173"/>
      <c r="JRF238" s="173"/>
      <c r="JRG238" s="173"/>
      <c r="JRH238" s="173"/>
      <c r="JRI238" s="173"/>
      <c r="JRJ238" s="173"/>
      <c r="JRK238" s="173"/>
      <c r="JRL238" s="173"/>
      <c r="JRM238" s="173"/>
      <c r="JRN238" s="173"/>
      <c r="JRO238" s="173"/>
      <c r="JRP238" s="173"/>
      <c r="JRQ238" s="173"/>
      <c r="JRR238" s="173"/>
      <c r="JRS238" s="173"/>
      <c r="JRT238" s="173"/>
      <c r="JRU238" s="173"/>
      <c r="JRV238" s="173"/>
      <c r="JRW238" s="173"/>
      <c r="JRX238" s="173"/>
      <c r="JRY238" s="173"/>
      <c r="JRZ238" s="173"/>
      <c r="JSA238" s="173"/>
      <c r="JSB238" s="173"/>
      <c r="JSC238" s="173"/>
      <c r="JSD238" s="173"/>
      <c r="JSE238" s="173"/>
      <c r="JSF238" s="173"/>
      <c r="JSG238" s="173"/>
      <c r="JSH238" s="173"/>
      <c r="JSI238" s="173"/>
      <c r="JSJ238" s="173"/>
      <c r="JSK238" s="173"/>
      <c r="JSL238" s="173"/>
      <c r="JSM238" s="173"/>
      <c r="JSN238" s="173"/>
      <c r="JSO238" s="173"/>
      <c r="JSP238" s="173"/>
      <c r="JSQ238" s="173"/>
      <c r="JSR238" s="173"/>
      <c r="JSS238" s="173"/>
      <c r="JST238" s="173"/>
      <c r="JSU238" s="173"/>
      <c r="JSV238" s="173"/>
      <c r="JSW238" s="173"/>
      <c r="JSX238" s="173"/>
      <c r="JSY238" s="173"/>
      <c r="JSZ238" s="173"/>
      <c r="JTA238" s="173"/>
      <c r="JTB238" s="173"/>
      <c r="JTC238" s="173"/>
      <c r="JTD238" s="173"/>
      <c r="JTE238" s="173"/>
      <c r="JTF238" s="173"/>
      <c r="JTG238" s="173"/>
      <c r="JTH238" s="173"/>
      <c r="JTI238" s="173"/>
      <c r="JTJ238" s="173"/>
      <c r="JTK238" s="173"/>
      <c r="JTL238" s="173"/>
      <c r="JTM238" s="173"/>
      <c r="JTN238" s="173"/>
      <c r="JTO238" s="173"/>
      <c r="JTP238" s="173"/>
      <c r="JTQ238" s="173"/>
      <c r="JTR238" s="173"/>
      <c r="JTS238" s="173"/>
      <c r="JTT238" s="173"/>
      <c r="JTU238" s="173"/>
      <c r="JTV238" s="173"/>
      <c r="JTW238" s="173"/>
      <c r="JTX238" s="173"/>
      <c r="JTY238" s="173"/>
      <c r="JTZ238" s="173"/>
      <c r="JUA238" s="173"/>
      <c r="JUB238" s="173"/>
      <c r="JUC238" s="173"/>
      <c r="JUD238" s="173"/>
      <c r="JUE238" s="173"/>
      <c r="JUF238" s="173"/>
      <c r="JUG238" s="173"/>
      <c r="JUH238" s="173"/>
      <c r="JUI238" s="173"/>
      <c r="JUJ238" s="173"/>
      <c r="JUK238" s="173"/>
      <c r="JUL238" s="173"/>
      <c r="JUM238" s="173"/>
      <c r="JUN238" s="173"/>
      <c r="JUO238" s="173"/>
      <c r="JUP238" s="173"/>
      <c r="JUQ238" s="173"/>
      <c r="JUR238" s="173"/>
      <c r="JUS238" s="173"/>
      <c r="JUT238" s="173"/>
      <c r="JUU238" s="173"/>
      <c r="JUV238" s="173"/>
      <c r="JUW238" s="173"/>
      <c r="JUX238" s="173"/>
      <c r="JUY238" s="173"/>
      <c r="JUZ238" s="173"/>
      <c r="JVA238" s="173"/>
      <c r="JVB238" s="173"/>
      <c r="JVC238" s="173"/>
      <c r="JVD238" s="173"/>
      <c r="JVE238" s="173"/>
      <c r="JVF238" s="173"/>
      <c r="JVG238" s="173"/>
      <c r="JVH238" s="173"/>
      <c r="JVI238" s="173"/>
      <c r="JVJ238" s="173"/>
      <c r="JVK238" s="173"/>
      <c r="JVL238" s="173"/>
      <c r="JVM238" s="173"/>
      <c r="JVN238" s="173"/>
      <c r="JVO238" s="173"/>
      <c r="JVP238" s="173"/>
      <c r="JVQ238" s="173"/>
      <c r="JVR238" s="173"/>
      <c r="JVS238" s="173"/>
      <c r="JVT238" s="173"/>
      <c r="JVU238" s="173"/>
      <c r="JVV238" s="173"/>
      <c r="JVW238" s="173"/>
      <c r="JVX238" s="173"/>
      <c r="JVY238" s="173"/>
      <c r="JVZ238" s="173"/>
      <c r="JWA238" s="173"/>
      <c r="JWB238" s="173"/>
      <c r="JWC238" s="173"/>
      <c r="JWD238" s="173"/>
      <c r="JWE238" s="173"/>
      <c r="JWF238" s="173"/>
      <c r="JWG238" s="173"/>
      <c r="JWH238" s="173"/>
      <c r="JWI238" s="173"/>
      <c r="JWJ238" s="173"/>
      <c r="JWK238" s="173"/>
      <c r="JWL238" s="173"/>
      <c r="JWM238" s="173"/>
      <c r="JWN238" s="173"/>
      <c r="JWO238" s="173"/>
      <c r="JWP238" s="173"/>
      <c r="JWQ238" s="173"/>
      <c r="JWR238" s="173"/>
      <c r="JWS238" s="173"/>
      <c r="JWT238" s="173"/>
      <c r="JWU238" s="173"/>
      <c r="JWV238" s="173"/>
      <c r="JWW238" s="173"/>
      <c r="JWX238" s="173"/>
      <c r="JWY238" s="173"/>
      <c r="JWZ238" s="173"/>
      <c r="JXA238" s="173"/>
      <c r="JXB238" s="173"/>
      <c r="JXC238" s="173"/>
      <c r="JXD238" s="173"/>
      <c r="JXE238" s="173"/>
      <c r="JXF238" s="173"/>
      <c r="JXG238" s="173"/>
      <c r="JXH238" s="173"/>
      <c r="JXI238" s="173"/>
      <c r="JXJ238" s="173"/>
      <c r="JXK238" s="173"/>
      <c r="JXL238" s="173"/>
      <c r="JXM238" s="173"/>
      <c r="JXN238" s="173"/>
      <c r="JXO238" s="173"/>
      <c r="JXP238" s="173"/>
      <c r="JXQ238" s="173"/>
      <c r="JXR238" s="173"/>
      <c r="JXS238" s="173"/>
      <c r="JXT238" s="173"/>
      <c r="JXU238" s="173"/>
      <c r="JXV238" s="173"/>
      <c r="JXW238" s="173"/>
      <c r="JXX238" s="173"/>
      <c r="JXY238" s="173"/>
      <c r="JXZ238" s="173"/>
      <c r="JYA238" s="173"/>
      <c r="JYB238" s="173"/>
      <c r="JYC238" s="173"/>
      <c r="JYD238" s="173"/>
      <c r="JYE238" s="173"/>
      <c r="JYF238" s="173"/>
      <c r="JYG238" s="173"/>
      <c r="JYH238" s="173"/>
      <c r="JYI238" s="173"/>
      <c r="JYJ238" s="173"/>
      <c r="JYK238" s="173"/>
      <c r="JYL238" s="173"/>
      <c r="JYM238" s="173"/>
      <c r="JYN238" s="173"/>
      <c r="JYO238" s="173"/>
      <c r="JYP238" s="173"/>
      <c r="JYQ238" s="173"/>
      <c r="JYR238" s="173"/>
      <c r="JYS238" s="173"/>
      <c r="JYT238" s="173"/>
      <c r="JYU238" s="173"/>
      <c r="JYV238" s="173"/>
      <c r="JYW238" s="173"/>
      <c r="JYX238" s="173"/>
      <c r="JYY238" s="173"/>
      <c r="JYZ238" s="173"/>
      <c r="JZA238" s="173"/>
      <c r="JZB238" s="173"/>
      <c r="JZC238" s="173"/>
      <c r="JZD238" s="173"/>
      <c r="JZE238" s="173"/>
      <c r="JZF238" s="173"/>
      <c r="JZG238" s="173"/>
      <c r="JZH238" s="173"/>
      <c r="JZI238" s="173"/>
      <c r="JZJ238" s="173"/>
      <c r="JZK238" s="173"/>
      <c r="JZL238" s="173"/>
      <c r="JZM238" s="173"/>
      <c r="JZN238" s="173"/>
      <c r="JZO238" s="173"/>
      <c r="JZP238" s="173"/>
      <c r="JZQ238" s="173"/>
      <c r="JZR238" s="173"/>
      <c r="JZS238" s="173"/>
      <c r="JZT238" s="173"/>
      <c r="JZU238" s="173"/>
      <c r="JZV238" s="173"/>
      <c r="JZW238" s="173"/>
      <c r="JZX238" s="173"/>
      <c r="JZY238" s="173"/>
      <c r="JZZ238" s="173"/>
      <c r="KAA238" s="173"/>
      <c r="KAB238" s="173"/>
      <c r="KAC238" s="173"/>
      <c r="KAD238" s="173"/>
      <c r="KAE238" s="173"/>
      <c r="KAF238" s="173"/>
      <c r="KAG238" s="173"/>
      <c r="KAH238" s="173"/>
      <c r="KAI238" s="173"/>
      <c r="KAJ238" s="173"/>
      <c r="KAK238" s="173"/>
      <c r="KAL238" s="173"/>
      <c r="KAM238" s="173"/>
      <c r="KAN238" s="173"/>
      <c r="KAO238" s="173"/>
      <c r="KAP238" s="173"/>
      <c r="KAQ238" s="173"/>
      <c r="KAR238" s="173"/>
      <c r="KAS238" s="173"/>
      <c r="KAT238" s="173"/>
      <c r="KAU238" s="173"/>
      <c r="KAV238" s="173"/>
      <c r="KAW238" s="173"/>
      <c r="KAX238" s="173"/>
      <c r="KAY238" s="173"/>
      <c r="KAZ238" s="173"/>
      <c r="KBA238" s="173"/>
      <c r="KBB238" s="173"/>
      <c r="KBC238" s="173"/>
      <c r="KBD238" s="173"/>
      <c r="KBE238" s="173"/>
      <c r="KBF238" s="173"/>
      <c r="KBG238" s="173"/>
      <c r="KBH238" s="173"/>
      <c r="KBI238" s="173"/>
      <c r="KBJ238" s="173"/>
      <c r="KBK238" s="173"/>
      <c r="KBL238" s="173"/>
      <c r="KBM238" s="173"/>
      <c r="KBN238" s="173"/>
      <c r="KBO238" s="173"/>
      <c r="KBP238" s="173"/>
      <c r="KBQ238" s="173"/>
      <c r="KBR238" s="173"/>
      <c r="KBS238" s="173"/>
      <c r="KBT238" s="173"/>
      <c r="KBU238" s="173"/>
      <c r="KBV238" s="173"/>
      <c r="KBW238" s="173"/>
      <c r="KBX238" s="173"/>
      <c r="KBY238" s="173"/>
      <c r="KBZ238" s="173"/>
      <c r="KCA238" s="173"/>
      <c r="KCB238" s="173"/>
      <c r="KCC238" s="173"/>
      <c r="KCD238" s="173"/>
      <c r="KCE238" s="173"/>
      <c r="KCF238" s="173"/>
      <c r="KCG238" s="173"/>
      <c r="KCH238" s="173"/>
      <c r="KCI238" s="173"/>
      <c r="KCJ238" s="173"/>
      <c r="KCK238" s="173"/>
      <c r="KCL238" s="173"/>
      <c r="KCM238" s="173"/>
      <c r="KCN238" s="173"/>
      <c r="KCO238" s="173"/>
      <c r="KCP238" s="173"/>
      <c r="KCQ238" s="173"/>
      <c r="KCR238" s="173"/>
      <c r="KCS238" s="173"/>
      <c r="KCT238" s="173"/>
      <c r="KCU238" s="173"/>
      <c r="KCV238" s="173"/>
      <c r="KCW238" s="173"/>
      <c r="KCX238" s="173"/>
      <c r="KCY238" s="173"/>
      <c r="KCZ238" s="173"/>
      <c r="KDA238" s="173"/>
      <c r="KDB238" s="173"/>
      <c r="KDC238" s="173"/>
      <c r="KDD238" s="173"/>
      <c r="KDE238" s="173"/>
      <c r="KDF238" s="173"/>
      <c r="KDG238" s="173"/>
      <c r="KDH238" s="173"/>
      <c r="KDI238" s="173"/>
      <c r="KDJ238" s="173"/>
      <c r="KDK238" s="173"/>
      <c r="KDL238" s="173"/>
      <c r="KDM238" s="173"/>
      <c r="KDN238" s="173"/>
      <c r="KDO238" s="173"/>
      <c r="KDP238" s="173"/>
      <c r="KDQ238" s="173"/>
      <c r="KDR238" s="173"/>
      <c r="KDS238" s="173"/>
      <c r="KDT238" s="173"/>
      <c r="KDU238" s="173"/>
      <c r="KDV238" s="173"/>
      <c r="KDW238" s="173"/>
      <c r="KDX238" s="173"/>
      <c r="KDY238" s="173"/>
      <c r="KDZ238" s="173"/>
      <c r="KEA238" s="173"/>
      <c r="KEB238" s="173"/>
      <c r="KEC238" s="173"/>
      <c r="KED238" s="173"/>
      <c r="KEE238" s="173"/>
      <c r="KEF238" s="173"/>
      <c r="KEG238" s="173"/>
      <c r="KEH238" s="173"/>
      <c r="KEI238" s="173"/>
      <c r="KEJ238" s="173"/>
      <c r="KEK238" s="173"/>
      <c r="KEL238" s="173"/>
      <c r="KEM238" s="173"/>
      <c r="KEN238" s="173"/>
      <c r="KEO238" s="173"/>
      <c r="KEP238" s="173"/>
      <c r="KEQ238" s="173"/>
      <c r="KER238" s="173"/>
      <c r="KES238" s="173"/>
      <c r="KET238" s="173"/>
      <c r="KEU238" s="173"/>
      <c r="KEV238" s="173"/>
      <c r="KEW238" s="173"/>
      <c r="KEX238" s="173"/>
      <c r="KEY238" s="173"/>
      <c r="KEZ238" s="173"/>
      <c r="KFA238" s="173"/>
      <c r="KFB238" s="173"/>
      <c r="KFC238" s="173"/>
      <c r="KFD238" s="173"/>
      <c r="KFE238" s="173"/>
      <c r="KFF238" s="173"/>
      <c r="KFG238" s="173"/>
      <c r="KFH238" s="173"/>
      <c r="KFI238" s="173"/>
      <c r="KFJ238" s="173"/>
      <c r="KFK238" s="173"/>
      <c r="KFL238" s="173"/>
      <c r="KFM238" s="173"/>
      <c r="KFN238" s="173"/>
      <c r="KFO238" s="173"/>
      <c r="KFP238" s="173"/>
      <c r="KFQ238" s="173"/>
      <c r="KFR238" s="173"/>
      <c r="KFS238" s="173"/>
      <c r="KFT238" s="173"/>
      <c r="KFU238" s="173"/>
      <c r="KFV238" s="173"/>
      <c r="KFW238" s="173"/>
      <c r="KFX238" s="173"/>
      <c r="KFY238" s="173"/>
      <c r="KFZ238" s="173"/>
      <c r="KGA238" s="173"/>
      <c r="KGB238" s="173"/>
      <c r="KGC238" s="173"/>
      <c r="KGD238" s="173"/>
      <c r="KGE238" s="173"/>
      <c r="KGF238" s="173"/>
      <c r="KGG238" s="173"/>
      <c r="KGH238" s="173"/>
      <c r="KGI238" s="173"/>
      <c r="KGJ238" s="173"/>
      <c r="KGK238" s="173"/>
      <c r="KGL238" s="173"/>
      <c r="KGM238" s="173"/>
      <c r="KGN238" s="173"/>
      <c r="KGO238" s="173"/>
      <c r="KGP238" s="173"/>
      <c r="KGQ238" s="173"/>
      <c r="KGR238" s="173"/>
      <c r="KGS238" s="173"/>
      <c r="KGT238" s="173"/>
      <c r="KGU238" s="173"/>
      <c r="KGV238" s="173"/>
      <c r="KGW238" s="173"/>
      <c r="KGX238" s="173"/>
      <c r="KGY238" s="173"/>
      <c r="KGZ238" s="173"/>
      <c r="KHA238" s="173"/>
      <c r="KHB238" s="173"/>
      <c r="KHC238" s="173"/>
      <c r="KHD238" s="173"/>
      <c r="KHE238" s="173"/>
      <c r="KHF238" s="173"/>
      <c r="KHG238" s="173"/>
      <c r="KHH238" s="173"/>
      <c r="KHI238" s="173"/>
      <c r="KHJ238" s="173"/>
      <c r="KHK238" s="173"/>
      <c r="KHL238" s="173"/>
      <c r="KHM238" s="173"/>
      <c r="KHN238" s="173"/>
      <c r="KHO238" s="173"/>
      <c r="KHP238" s="173"/>
      <c r="KHQ238" s="173"/>
      <c r="KHR238" s="173"/>
      <c r="KHS238" s="173"/>
      <c r="KHT238" s="173"/>
      <c r="KHU238" s="173"/>
      <c r="KHV238" s="173"/>
      <c r="KHW238" s="173"/>
      <c r="KHX238" s="173"/>
      <c r="KHY238" s="173"/>
      <c r="KHZ238" s="173"/>
      <c r="KIA238" s="173"/>
      <c r="KIB238" s="173"/>
      <c r="KIC238" s="173"/>
      <c r="KID238" s="173"/>
      <c r="KIE238" s="173"/>
      <c r="KIF238" s="173"/>
      <c r="KIG238" s="173"/>
      <c r="KIH238" s="173"/>
      <c r="KII238" s="173"/>
      <c r="KIJ238" s="173"/>
      <c r="KIK238" s="173"/>
      <c r="KIL238" s="173"/>
      <c r="KIM238" s="173"/>
      <c r="KIN238" s="173"/>
      <c r="KIO238" s="173"/>
      <c r="KIP238" s="173"/>
      <c r="KIQ238" s="173"/>
      <c r="KIR238" s="173"/>
      <c r="KIS238" s="173"/>
      <c r="KIT238" s="173"/>
      <c r="KIU238" s="173"/>
      <c r="KIV238" s="173"/>
      <c r="KIW238" s="173"/>
      <c r="KIX238" s="173"/>
      <c r="KIY238" s="173"/>
      <c r="KIZ238" s="173"/>
      <c r="KJA238" s="173"/>
      <c r="KJB238" s="173"/>
      <c r="KJC238" s="173"/>
      <c r="KJD238" s="173"/>
      <c r="KJE238" s="173"/>
      <c r="KJF238" s="173"/>
      <c r="KJG238" s="173"/>
      <c r="KJH238" s="173"/>
      <c r="KJI238" s="173"/>
      <c r="KJJ238" s="173"/>
      <c r="KJK238" s="173"/>
      <c r="KJL238" s="173"/>
      <c r="KJM238" s="173"/>
      <c r="KJN238" s="173"/>
      <c r="KJO238" s="173"/>
      <c r="KJP238" s="173"/>
      <c r="KJQ238" s="173"/>
      <c r="KJR238" s="173"/>
      <c r="KJS238" s="173"/>
      <c r="KJT238" s="173"/>
      <c r="KJU238" s="173"/>
      <c r="KJV238" s="173"/>
      <c r="KJW238" s="173"/>
      <c r="KJX238" s="173"/>
      <c r="KJY238" s="173"/>
      <c r="KJZ238" s="173"/>
      <c r="KKA238" s="173"/>
      <c r="KKB238" s="173"/>
      <c r="KKC238" s="173"/>
      <c r="KKD238" s="173"/>
      <c r="KKE238" s="173"/>
      <c r="KKF238" s="173"/>
      <c r="KKG238" s="173"/>
      <c r="KKH238" s="173"/>
      <c r="KKI238" s="173"/>
      <c r="KKJ238" s="173"/>
      <c r="KKK238" s="173"/>
      <c r="KKL238" s="173"/>
      <c r="KKM238" s="173"/>
      <c r="KKN238" s="173"/>
      <c r="KKO238" s="173"/>
      <c r="KKP238" s="173"/>
      <c r="KKQ238" s="173"/>
      <c r="KKR238" s="173"/>
      <c r="KKS238" s="173"/>
      <c r="KKT238" s="173"/>
      <c r="KKU238" s="173"/>
      <c r="KKV238" s="173"/>
      <c r="KKW238" s="173"/>
      <c r="KKX238" s="173"/>
      <c r="KKY238" s="173"/>
      <c r="KKZ238" s="173"/>
      <c r="KLA238" s="173"/>
      <c r="KLB238" s="173"/>
      <c r="KLC238" s="173"/>
      <c r="KLD238" s="173"/>
      <c r="KLE238" s="173"/>
      <c r="KLF238" s="173"/>
      <c r="KLG238" s="173"/>
      <c r="KLH238" s="173"/>
      <c r="KLI238" s="173"/>
      <c r="KLJ238" s="173"/>
      <c r="KLK238" s="173"/>
      <c r="KLL238" s="173"/>
      <c r="KLM238" s="173"/>
      <c r="KLN238" s="173"/>
      <c r="KLO238" s="173"/>
      <c r="KLP238" s="173"/>
      <c r="KLQ238" s="173"/>
      <c r="KLR238" s="173"/>
      <c r="KLS238" s="173"/>
      <c r="KLT238" s="173"/>
      <c r="KLU238" s="173"/>
      <c r="KLV238" s="173"/>
      <c r="KLW238" s="173"/>
      <c r="KLX238" s="173"/>
      <c r="KLY238" s="173"/>
      <c r="KLZ238" s="173"/>
      <c r="KMA238" s="173"/>
      <c r="KMB238" s="173"/>
      <c r="KMC238" s="173"/>
      <c r="KMD238" s="173"/>
      <c r="KME238" s="173"/>
      <c r="KMF238" s="173"/>
      <c r="KMG238" s="173"/>
      <c r="KMH238" s="173"/>
      <c r="KMI238" s="173"/>
      <c r="KMJ238" s="173"/>
      <c r="KMK238" s="173"/>
      <c r="KML238" s="173"/>
      <c r="KMM238" s="173"/>
      <c r="KMN238" s="173"/>
      <c r="KMO238" s="173"/>
      <c r="KMP238" s="173"/>
      <c r="KMQ238" s="173"/>
      <c r="KMR238" s="173"/>
      <c r="KMS238" s="173"/>
      <c r="KMT238" s="173"/>
      <c r="KMU238" s="173"/>
      <c r="KMV238" s="173"/>
      <c r="KMW238" s="173"/>
      <c r="KMX238" s="173"/>
      <c r="KMY238" s="173"/>
      <c r="KMZ238" s="173"/>
      <c r="KNA238" s="173"/>
      <c r="KNB238" s="173"/>
      <c r="KNC238" s="173"/>
      <c r="KND238" s="173"/>
      <c r="KNE238" s="173"/>
      <c r="KNF238" s="173"/>
      <c r="KNG238" s="173"/>
      <c r="KNH238" s="173"/>
      <c r="KNI238" s="173"/>
      <c r="KNJ238" s="173"/>
      <c r="KNK238" s="173"/>
      <c r="KNL238" s="173"/>
      <c r="KNM238" s="173"/>
      <c r="KNN238" s="173"/>
      <c r="KNO238" s="173"/>
      <c r="KNP238" s="173"/>
      <c r="KNQ238" s="173"/>
      <c r="KNR238" s="173"/>
      <c r="KNS238" s="173"/>
      <c r="KNT238" s="173"/>
      <c r="KNU238" s="173"/>
      <c r="KNV238" s="173"/>
      <c r="KNW238" s="173"/>
      <c r="KNX238" s="173"/>
      <c r="KNY238" s="173"/>
      <c r="KNZ238" s="173"/>
      <c r="KOA238" s="173"/>
      <c r="KOB238" s="173"/>
      <c r="KOC238" s="173"/>
      <c r="KOD238" s="173"/>
      <c r="KOE238" s="173"/>
      <c r="KOF238" s="173"/>
      <c r="KOG238" s="173"/>
      <c r="KOH238" s="173"/>
      <c r="KOI238" s="173"/>
      <c r="KOJ238" s="173"/>
      <c r="KOK238" s="173"/>
      <c r="KOL238" s="173"/>
      <c r="KOM238" s="173"/>
      <c r="KON238" s="173"/>
      <c r="KOO238" s="173"/>
      <c r="KOP238" s="173"/>
      <c r="KOQ238" s="173"/>
      <c r="KOR238" s="173"/>
      <c r="KOS238" s="173"/>
      <c r="KOT238" s="173"/>
      <c r="KOU238" s="173"/>
      <c r="KOV238" s="173"/>
      <c r="KOW238" s="173"/>
      <c r="KOX238" s="173"/>
      <c r="KOY238" s="173"/>
      <c r="KOZ238" s="173"/>
      <c r="KPA238" s="173"/>
      <c r="KPB238" s="173"/>
      <c r="KPC238" s="173"/>
      <c r="KPD238" s="173"/>
      <c r="KPE238" s="173"/>
      <c r="KPF238" s="173"/>
      <c r="KPG238" s="173"/>
      <c r="KPH238" s="173"/>
      <c r="KPI238" s="173"/>
      <c r="KPJ238" s="173"/>
      <c r="KPK238" s="173"/>
      <c r="KPL238" s="173"/>
      <c r="KPM238" s="173"/>
      <c r="KPN238" s="173"/>
      <c r="KPO238" s="173"/>
      <c r="KPP238" s="173"/>
      <c r="KPQ238" s="173"/>
      <c r="KPR238" s="173"/>
      <c r="KPS238" s="173"/>
      <c r="KPT238" s="173"/>
      <c r="KPU238" s="173"/>
      <c r="KPV238" s="173"/>
      <c r="KPW238" s="173"/>
      <c r="KPX238" s="173"/>
      <c r="KPY238" s="173"/>
      <c r="KPZ238" s="173"/>
      <c r="KQA238" s="173"/>
      <c r="KQB238" s="173"/>
      <c r="KQC238" s="173"/>
      <c r="KQD238" s="173"/>
      <c r="KQE238" s="173"/>
      <c r="KQF238" s="173"/>
      <c r="KQG238" s="173"/>
      <c r="KQH238" s="173"/>
      <c r="KQI238" s="173"/>
      <c r="KQJ238" s="173"/>
      <c r="KQK238" s="173"/>
      <c r="KQL238" s="173"/>
      <c r="KQM238" s="173"/>
      <c r="KQN238" s="173"/>
      <c r="KQO238" s="173"/>
      <c r="KQP238" s="173"/>
      <c r="KQQ238" s="173"/>
      <c r="KQR238" s="173"/>
      <c r="KQS238" s="173"/>
      <c r="KQT238" s="173"/>
      <c r="KQU238" s="173"/>
      <c r="KQV238" s="173"/>
      <c r="KQW238" s="173"/>
      <c r="KQX238" s="173"/>
      <c r="KQY238" s="173"/>
      <c r="KQZ238" s="173"/>
      <c r="KRA238" s="173"/>
      <c r="KRB238" s="173"/>
      <c r="KRC238" s="173"/>
      <c r="KRD238" s="173"/>
      <c r="KRE238" s="173"/>
      <c r="KRF238" s="173"/>
      <c r="KRG238" s="173"/>
      <c r="KRH238" s="173"/>
      <c r="KRI238" s="173"/>
      <c r="KRJ238" s="173"/>
      <c r="KRK238" s="173"/>
      <c r="KRL238" s="173"/>
      <c r="KRM238" s="173"/>
      <c r="KRN238" s="173"/>
      <c r="KRO238" s="173"/>
      <c r="KRP238" s="173"/>
      <c r="KRQ238" s="173"/>
      <c r="KRR238" s="173"/>
      <c r="KRS238" s="173"/>
      <c r="KRT238" s="173"/>
      <c r="KRU238" s="173"/>
      <c r="KRV238" s="173"/>
      <c r="KRW238" s="173"/>
      <c r="KRX238" s="173"/>
      <c r="KRY238" s="173"/>
      <c r="KRZ238" s="173"/>
      <c r="KSA238" s="173"/>
      <c r="KSB238" s="173"/>
      <c r="KSC238" s="173"/>
      <c r="KSD238" s="173"/>
      <c r="KSE238" s="173"/>
      <c r="KSF238" s="173"/>
      <c r="KSG238" s="173"/>
      <c r="KSH238" s="173"/>
      <c r="KSI238" s="173"/>
      <c r="KSJ238" s="173"/>
      <c r="KSK238" s="173"/>
      <c r="KSL238" s="173"/>
      <c r="KSM238" s="173"/>
      <c r="KSN238" s="173"/>
      <c r="KSO238" s="173"/>
      <c r="KSP238" s="173"/>
      <c r="KSQ238" s="173"/>
      <c r="KSR238" s="173"/>
      <c r="KSS238" s="173"/>
      <c r="KST238" s="173"/>
      <c r="KSU238" s="173"/>
      <c r="KSV238" s="173"/>
      <c r="KSW238" s="173"/>
      <c r="KSX238" s="173"/>
      <c r="KSY238" s="173"/>
      <c r="KSZ238" s="173"/>
      <c r="KTA238" s="173"/>
      <c r="KTB238" s="173"/>
      <c r="KTC238" s="173"/>
      <c r="KTD238" s="173"/>
      <c r="KTE238" s="173"/>
      <c r="KTF238" s="173"/>
      <c r="KTG238" s="173"/>
      <c r="KTH238" s="173"/>
      <c r="KTI238" s="173"/>
      <c r="KTJ238" s="173"/>
      <c r="KTK238" s="173"/>
      <c r="KTL238" s="173"/>
      <c r="KTM238" s="173"/>
      <c r="KTN238" s="173"/>
      <c r="KTO238" s="173"/>
      <c r="KTP238" s="173"/>
      <c r="KTQ238" s="173"/>
      <c r="KTR238" s="173"/>
      <c r="KTS238" s="173"/>
      <c r="KTT238" s="173"/>
      <c r="KTU238" s="173"/>
      <c r="KTV238" s="173"/>
      <c r="KTW238" s="173"/>
      <c r="KTX238" s="173"/>
      <c r="KTY238" s="173"/>
      <c r="KTZ238" s="173"/>
      <c r="KUA238" s="173"/>
      <c r="KUB238" s="173"/>
      <c r="KUC238" s="173"/>
      <c r="KUD238" s="173"/>
      <c r="KUE238" s="173"/>
      <c r="KUF238" s="173"/>
      <c r="KUG238" s="173"/>
      <c r="KUH238" s="173"/>
      <c r="KUI238" s="173"/>
      <c r="KUJ238" s="173"/>
      <c r="KUK238" s="173"/>
      <c r="KUL238" s="173"/>
      <c r="KUM238" s="173"/>
      <c r="KUN238" s="173"/>
      <c r="KUO238" s="173"/>
      <c r="KUP238" s="173"/>
      <c r="KUQ238" s="173"/>
      <c r="KUR238" s="173"/>
      <c r="KUS238" s="173"/>
      <c r="KUT238" s="173"/>
      <c r="KUU238" s="173"/>
      <c r="KUV238" s="173"/>
      <c r="KUW238" s="173"/>
      <c r="KUX238" s="173"/>
      <c r="KUY238" s="173"/>
      <c r="KUZ238" s="173"/>
      <c r="KVA238" s="173"/>
      <c r="KVB238" s="173"/>
      <c r="KVC238" s="173"/>
      <c r="KVD238" s="173"/>
      <c r="KVE238" s="173"/>
      <c r="KVF238" s="173"/>
      <c r="KVG238" s="173"/>
      <c r="KVH238" s="173"/>
      <c r="KVI238" s="173"/>
      <c r="KVJ238" s="173"/>
      <c r="KVK238" s="173"/>
      <c r="KVL238" s="173"/>
      <c r="KVM238" s="173"/>
      <c r="KVN238" s="173"/>
      <c r="KVO238" s="173"/>
      <c r="KVP238" s="173"/>
      <c r="KVQ238" s="173"/>
      <c r="KVR238" s="173"/>
      <c r="KVS238" s="173"/>
      <c r="KVT238" s="173"/>
      <c r="KVU238" s="173"/>
      <c r="KVV238" s="173"/>
      <c r="KVW238" s="173"/>
      <c r="KVX238" s="173"/>
      <c r="KVY238" s="173"/>
      <c r="KVZ238" s="173"/>
      <c r="KWA238" s="173"/>
      <c r="KWB238" s="173"/>
      <c r="KWC238" s="173"/>
      <c r="KWD238" s="173"/>
      <c r="KWE238" s="173"/>
      <c r="KWF238" s="173"/>
      <c r="KWG238" s="173"/>
      <c r="KWH238" s="173"/>
      <c r="KWI238" s="173"/>
      <c r="KWJ238" s="173"/>
      <c r="KWK238" s="173"/>
      <c r="KWL238" s="173"/>
      <c r="KWM238" s="173"/>
      <c r="KWN238" s="173"/>
      <c r="KWO238" s="173"/>
      <c r="KWP238" s="173"/>
      <c r="KWQ238" s="173"/>
      <c r="KWR238" s="173"/>
      <c r="KWS238" s="173"/>
      <c r="KWT238" s="173"/>
      <c r="KWU238" s="173"/>
      <c r="KWV238" s="173"/>
      <c r="KWW238" s="173"/>
      <c r="KWX238" s="173"/>
      <c r="KWY238" s="173"/>
      <c r="KWZ238" s="173"/>
      <c r="KXA238" s="173"/>
      <c r="KXB238" s="173"/>
      <c r="KXC238" s="173"/>
      <c r="KXD238" s="173"/>
      <c r="KXE238" s="173"/>
      <c r="KXF238" s="173"/>
      <c r="KXG238" s="173"/>
      <c r="KXH238" s="173"/>
      <c r="KXI238" s="173"/>
      <c r="KXJ238" s="173"/>
      <c r="KXK238" s="173"/>
      <c r="KXL238" s="173"/>
      <c r="KXM238" s="173"/>
      <c r="KXN238" s="173"/>
      <c r="KXO238" s="173"/>
      <c r="KXP238" s="173"/>
      <c r="KXQ238" s="173"/>
      <c r="KXR238" s="173"/>
      <c r="KXS238" s="173"/>
      <c r="KXT238" s="173"/>
      <c r="KXU238" s="173"/>
      <c r="KXV238" s="173"/>
      <c r="KXW238" s="173"/>
      <c r="KXX238" s="173"/>
      <c r="KXY238" s="173"/>
      <c r="KXZ238" s="173"/>
      <c r="KYA238" s="173"/>
      <c r="KYB238" s="173"/>
      <c r="KYC238" s="173"/>
      <c r="KYD238" s="173"/>
      <c r="KYE238" s="173"/>
      <c r="KYF238" s="173"/>
      <c r="KYG238" s="173"/>
      <c r="KYH238" s="173"/>
      <c r="KYI238" s="173"/>
      <c r="KYJ238" s="173"/>
      <c r="KYK238" s="173"/>
      <c r="KYL238" s="173"/>
      <c r="KYM238" s="173"/>
      <c r="KYN238" s="173"/>
      <c r="KYO238" s="173"/>
      <c r="KYP238" s="173"/>
      <c r="KYQ238" s="173"/>
      <c r="KYR238" s="173"/>
      <c r="KYS238" s="173"/>
      <c r="KYT238" s="173"/>
      <c r="KYU238" s="173"/>
      <c r="KYV238" s="173"/>
      <c r="KYW238" s="173"/>
      <c r="KYX238" s="173"/>
      <c r="KYY238" s="173"/>
      <c r="KYZ238" s="173"/>
      <c r="KZA238" s="173"/>
      <c r="KZB238" s="173"/>
      <c r="KZC238" s="173"/>
      <c r="KZD238" s="173"/>
      <c r="KZE238" s="173"/>
      <c r="KZF238" s="173"/>
      <c r="KZG238" s="173"/>
      <c r="KZH238" s="173"/>
      <c r="KZI238" s="173"/>
      <c r="KZJ238" s="173"/>
      <c r="KZK238" s="173"/>
      <c r="KZL238" s="173"/>
      <c r="KZM238" s="173"/>
      <c r="KZN238" s="173"/>
      <c r="KZO238" s="173"/>
      <c r="KZP238" s="173"/>
      <c r="KZQ238" s="173"/>
      <c r="KZR238" s="173"/>
      <c r="KZS238" s="173"/>
      <c r="KZT238" s="173"/>
      <c r="KZU238" s="173"/>
      <c r="KZV238" s="173"/>
      <c r="KZW238" s="173"/>
      <c r="KZX238" s="173"/>
      <c r="KZY238" s="173"/>
      <c r="KZZ238" s="173"/>
      <c r="LAA238" s="173"/>
      <c r="LAB238" s="173"/>
      <c r="LAC238" s="173"/>
      <c r="LAD238" s="173"/>
      <c r="LAE238" s="173"/>
      <c r="LAF238" s="173"/>
      <c r="LAG238" s="173"/>
      <c r="LAH238" s="173"/>
      <c r="LAI238" s="173"/>
      <c r="LAJ238" s="173"/>
      <c r="LAK238" s="173"/>
      <c r="LAL238" s="173"/>
      <c r="LAM238" s="173"/>
      <c r="LAN238" s="173"/>
      <c r="LAO238" s="173"/>
      <c r="LAP238" s="173"/>
      <c r="LAQ238" s="173"/>
      <c r="LAR238" s="173"/>
      <c r="LAS238" s="173"/>
      <c r="LAT238" s="173"/>
      <c r="LAU238" s="173"/>
      <c r="LAV238" s="173"/>
      <c r="LAW238" s="173"/>
      <c r="LAX238" s="173"/>
      <c r="LAY238" s="173"/>
      <c r="LAZ238" s="173"/>
      <c r="LBA238" s="173"/>
      <c r="LBB238" s="173"/>
      <c r="LBC238" s="173"/>
      <c r="LBD238" s="173"/>
      <c r="LBE238" s="173"/>
      <c r="LBF238" s="173"/>
      <c r="LBG238" s="173"/>
      <c r="LBH238" s="173"/>
      <c r="LBI238" s="173"/>
      <c r="LBJ238" s="173"/>
      <c r="LBK238" s="173"/>
      <c r="LBL238" s="173"/>
      <c r="LBM238" s="173"/>
      <c r="LBN238" s="173"/>
      <c r="LBO238" s="173"/>
      <c r="LBP238" s="173"/>
      <c r="LBQ238" s="173"/>
      <c r="LBR238" s="173"/>
      <c r="LBS238" s="173"/>
      <c r="LBT238" s="173"/>
      <c r="LBU238" s="173"/>
      <c r="LBV238" s="173"/>
      <c r="LBW238" s="173"/>
      <c r="LBX238" s="173"/>
      <c r="LBY238" s="173"/>
      <c r="LBZ238" s="173"/>
      <c r="LCA238" s="173"/>
      <c r="LCB238" s="173"/>
      <c r="LCC238" s="173"/>
      <c r="LCD238" s="173"/>
      <c r="LCE238" s="173"/>
      <c r="LCF238" s="173"/>
      <c r="LCG238" s="173"/>
      <c r="LCH238" s="173"/>
      <c r="LCI238" s="173"/>
      <c r="LCJ238" s="173"/>
      <c r="LCK238" s="173"/>
      <c r="LCL238" s="173"/>
      <c r="LCM238" s="173"/>
      <c r="LCN238" s="173"/>
      <c r="LCO238" s="173"/>
      <c r="LCP238" s="173"/>
      <c r="LCQ238" s="173"/>
      <c r="LCR238" s="173"/>
      <c r="LCS238" s="173"/>
      <c r="LCT238" s="173"/>
      <c r="LCU238" s="173"/>
      <c r="LCV238" s="173"/>
      <c r="LCW238" s="173"/>
      <c r="LCX238" s="173"/>
      <c r="LCY238" s="173"/>
      <c r="LCZ238" s="173"/>
      <c r="LDA238" s="173"/>
      <c r="LDB238" s="173"/>
      <c r="LDC238" s="173"/>
      <c r="LDD238" s="173"/>
      <c r="LDE238" s="173"/>
      <c r="LDF238" s="173"/>
      <c r="LDG238" s="173"/>
      <c r="LDH238" s="173"/>
      <c r="LDI238" s="173"/>
      <c r="LDJ238" s="173"/>
      <c r="LDK238" s="173"/>
      <c r="LDL238" s="173"/>
      <c r="LDM238" s="173"/>
      <c r="LDN238" s="173"/>
      <c r="LDO238" s="173"/>
      <c r="LDP238" s="173"/>
      <c r="LDQ238" s="173"/>
      <c r="LDR238" s="173"/>
      <c r="LDS238" s="173"/>
      <c r="LDT238" s="173"/>
      <c r="LDU238" s="173"/>
      <c r="LDV238" s="173"/>
      <c r="LDW238" s="173"/>
      <c r="LDX238" s="173"/>
      <c r="LDY238" s="173"/>
      <c r="LDZ238" s="173"/>
      <c r="LEA238" s="173"/>
      <c r="LEB238" s="173"/>
      <c r="LEC238" s="173"/>
      <c r="LED238" s="173"/>
      <c r="LEE238" s="173"/>
      <c r="LEF238" s="173"/>
      <c r="LEG238" s="173"/>
      <c r="LEH238" s="173"/>
      <c r="LEI238" s="173"/>
      <c r="LEJ238" s="173"/>
      <c r="LEK238" s="173"/>
      <c r="LEL238" s="173"/>
      <c r="LEM238" s="173"/>
      <c r="LEN238" s="173"/>
      <c r="LEO238" s="173"/>
      <c r="LEP238" s="173"/>
      <c r="LEQ238" s="173"/>
      <c r="LER238" s="173"/>
      <c r="LES238" s="173"/>
      <c r="LET238" s="173"/>
      <c r="LEU238" s="173"/>
      <c r="LEV238" s="173"/>
      <c r="LEW238" s="173"/>
      <c r="LEX238" s="173"/>
      <c r="LEY238" s="173"/>
      <c r="LEZ238" s="173"/>
      <c r="LFA238" s="173"/>
      <c r="LFB238" s="173"/>
      <c r="LFC238" s="173"/>
      <c r="LFD238" s="173"/>
      <c r="LFE238" s="173"/>
      <c r="LFF238" s="173"/>
      <c r="LFG238" s="173"/>
      <c r="LFH238" s="173"/>
      <c r="LFI238" s="173"/>
      <c r="LFJ238" s="173"/>
      <c r="LFK238" s="173"/>
      <c r="LFL238" s="173"/>
      <c r="LFM238" s="173"/>
      <c r="LFN238" s="173"/>
      <c r="LFO238" s="173"/>
      <c r="LFP238" s="173"/>
      <c r="LFQ238" s="173"/>
      <c r="LFR238" s="173"/>
      <c r="LFS238" s="173"/>
      <c r="LFT238" s="173"/>
      <c r="LFU238" s="173"/>
      <c r="LFV238" s="173"/>
      <c r="LFW238" s="173"/>
      <c r="LFX238" s="173"/>
      <c r="LFY238" s="173"/>
      <c r="LFZ238" s="173"/>
      <c r="LGA238" s="173"/>
      <c r="LGB238" s="173"/>
      <c r="LGC238" s="173"/>
      <c r="LGD238" s="173"/>
      <c r="LGE238" s="173"/>
      <c r="LGF238" s="173"/>
      <c r="LGG238" s="173"/>
      <c r="LGH238" s="173"/>
      <c r="LGI238" s="173"/>
      <c r="LGJ238" s="173"/>
      <c r="LGK238" s="173"/>
      <c r="LGL238" s="173"/>
      <c r="LGM238" s="173"/>
      <c r="LGN238" s="173"/>
      <c r="LGO238" s="173"/>
      <c r="LGP238" s="173"/>
      <c r="LGQ238" s="173"/>
      <c r="LGR238" s="173"/>
      <c r="LGS238" s="173"/>
      <c r="LGT238" s="173"/>
      <c r="LGU238" s="173"/>
      <c r="LGV238" s="173"/>
      <c r="LGW238" s="173"/>
      <c r="LGX238" s="173"/>
      <c r="LGY238" s="173"/>
      <c r="LGZ238" s="173"/>
      <c r="LHA238" s="173"/>
      <c r="LHB238" s="173"/>
      <c r="LHC238" s="173"/>
      <c r="LHD238" s="173"/>
      <c r="LHE238" s="173"/>
      <c r="LHF238" s="173"/>
      <c r="LHG238" s="173"/>
      <c r="LHH238" s="173"/>
      <c r="LHI238" s="173"/>
      <c r="LHJ238" s="173"/>
      <c r="LHK238" s="173"/>
      <c r="LHL238" s="173"/>
      <c r="LHM238" s="173"/>
      <c r="LHN238" s="173"/>
      <c r="LHO238" s="173"/>
      <c r="LHP238" s="173"/>
      <c r="LHQ238" s="173"/>
      <c r="LHR238" s="173"/>
      <c r="LHS238" s="173"/>
      <c r="LHT238" s="173"/>
      <c r="LHU238" s="173"/>
      <c r="LHV238" s="173"/>
      <c r="LHW238" s="173"/>
      <c r="LHX238" s="173"/>
      <c r="LHY238" s="173"/>
      <c r="LHZ238" s="173"/>
      <c r="LIA238" s="173"/>
      <c r="LIB238" s="173"/>
      <c r="LIC238" s="173"/>
      <c r="LID238" s="173"/>
      <c r="LIE238" s="173"/>
      <c r="LIF238" s="173"/>
      <c r="LIG238" s="173"/>
      <c r="LIH238" s="173"/>
      <c r="LII238" s="173"/>
      <c r="LIJ238" s="173"/>
      <c r="LIK238" s="173"/>
      <c r="LIL238" s="173"/>
      <c r="LIM238" s="173"/>
      <c r="LIN238" s="173"/>
      <c r="LIO238" s="173"/>
      <c r="LIP238" s="173"/>
      <c r="LIQ238" s="173"/>
      <c r="LIR238" s="173"/>
      <c r="LIS238" s="173"/>
      <c r="LIT238" s="173"/>
      <c r="LIU238" s="173"/>
      <c r="LIV238" s="173"/>
      <c r="LIW238" s="173"/>
      <c r="LIX238" s="173"/>
      <c r="LIY238" s="173"/>
      <c r="LIZ238" s="173"/>
      <c r="LJA238" s="173"/>
      <c r="LJB238" s="173"/>
      <c r="LJC238" s="173"/>
      <c r="LJD238" s="173"/>
      <c r="LJE238" s="173"/>
      <c r="LJF238" s="173"/>
      <c r="LJG238" s="173"/>
      <c r="LJH238" s="173"/>
      <c r="LJI238" s="173"/>
      <c r="LJJ238" s="173"/>
      <c r="LJK238" s="173"/>
      <c r="LJL238" s="173"/>
      <c r="LJM238" s="173"/>
      <c r="LJN238" s="173"/>
      <c r="LJO238" s="173"/>
      <c r="LJP238" s="173"/>
      <c r="LJQ238" s="173"/>
      <c r="LJR238" s="173"/>
      <c r="LJS238" s="173"/>
      <c r="LJT238" s="173"/>
      <c r="LJU238" s="173"/>
      <c r="LJV238" s="173"/>
      <c r="LJW238" s="173"/>
      <c r="LJX238" s="173"/>
      <c r="LJY238" s="173"/>
      <c r="LJZ238" s="173"/>
      <c r="LKA238" s="173"/>
      <c r="LKB238" s="173"/>
      <c r="LKC238" s="173"/>
      <c r="LKD238" s="173"/>
      <c r="LKE238" s="173"/>
      <c r="LKF238" s="173"/>
      <c r="LKG238" s="173"/>
      <c r="LKH238" s="173"/>
      <c r="LKI238" s="173"/>
      <c r="LKJ238" s="173"/>
      <c r="LKK238" s="173"/>
      <c r="LKL238" s="173"/>
      <c r="LKM238" s="173"/>
      <c r="LKN238" s="173"/>
      <c r="LKO238" s="173"/>
      <c r="LKP238" s="173"/>
      <c r="LKQ238" s="173"/>
      <c r="LKR238" s="173"/>
      <c r="LKS238" s="173"/>
      <c r="LKT238" s="173"/>
      <c r="LKU238" s="173"/>
      <c r="LKV238" s="173"/>
      <c r="LKW238" s="173"/>
      <c r="LKX238" s="173"/>
      <c r="LKY238" s="173"/>
      <c r="LKZ238" s="173"/>
      <c r="LLA238" s="173"/>
      <c r="LLB238" s="173"/>
      <c r="LLC238" s="173"/>
      <c r="LLD238" s="173"/>
      <c r="LLE238" s="173"/>
      <c r="LLF238" s="173"/>
      <c r="LLG238" s="173"/>
      <c r="LLH238" s="173"/>
      <c r="LLI238" s="173"/>
      <c r="LLJ238" s="173"/>
      <c r="LLK238" s="173"/>
      <c r="LLL238" s="173"/>
      <c r="LLM238" s="173"/>
      <c r="LLN238" s="173"/>
      <c r="LLO238" s="173"/>
      <c r="LLP238" s="173"/>
      <c r="LLQ238" s="173"/>
      <c r="LLR238" s="173"/>
      <c r="LLS238" s="173"/>
      <c r="LLT238" s="173"/>
      <c r="LLU238" s="173"/>
      <c r="LLV238" s="173"/>
      <c r="LLW238" s="173"/>
      <c r="LLX238" s="173"/>
      <c r="LLY238" s="173"/>
      <c r="LLZ238" s="173"/>
      <c r="LMA238" s="173"/>
      <c r="LMB238" s="173"/>
      <c r="LMC238" s="173"/>
      <c r="LMD238" s="173"/>
      <c r="LME238" s="173"/>
      <c r="LMF238" s="173"/>
      <c r="LMG238" s="173"/>
      <c r="LMH238" s="173"/>
      <c r="LMI238" s="173"/>
      <c r="LMJ238" s="173"/>
      <c r="LMK238" s="173"/>
      <c r="LML238" s="173"/>
      <c r="LMM238" s="173"/>
      <c r="LMN238" s="173"/>
      <c r="LMO238" s="173"/>
      <c r="LMP238" s="173"/>
      <c r="LMQ238" s="173"/>
      <c r="LMR238" s="173"/>
      <c r="LMS238" s="173"/>
      <c r="LMT238" s="173"/>
      <c r="LMU238" s="173"/>
      <c r="LMV238" s="173"/>
      <c r="LMW238" s="173"/>
      <c r="LMX238" s="173"/>
      <c r="LMY238" s="173"/>
      <c r="LMZ238" s="173"/>
      <c r="LNA238" s="173"/>
      <c r="LNB238" s="173"/>
      <c r="LNC238" s="173"/>
      <c r="LND238" s="173"/>
      <c r="LNE238" s="173"/>
      <c r="LNF238" s="173"/>
      <c r="LNG238" s="173"/>
      <c r="LNH238" s="173"/>
      <c r="LNI238" s="173"/>
      <c r="LNJ238" s="173"/>
      <c r="LNK238" s="173"/>
      <c r="LNL238" s="173"/>
      <c r="LNM238" s="173"/>
      <c r="LNN238" s="173"/>
      <c r="LNO238" s="173"/>
      <c r="LNP238" s="173"/>
      <c r="LNQ238" s="173"/>
      <c r="LNR238" s="173"/>
      <c r="LNS238" s="173"/>
      <c r="LNT238" s="173"/>
      <c r="LNU238" s="173"/>
      <c r="LNV238" s="173"/>
      <c r="LNW238" s="173"/>
      <c r="LNX238" s="173"/>
      <c r="LNY238" s="173"/>
      <c r="LNZ238" s="173"/>
      <c r="LOA238" s="173"/>
      <c r="LOB238" s="173"/>
      <c r="LOC238" s="173"/>
      <c r="LOD238" s="173"/>
      <c r="LOE238" s="173"/>
      <c r="LOF238" s="173"/>
      <c r="LOG238" s="173"/>
      <c r="LOH238" s="173"/>
      <c r="LOI238" s="173"/>
      <c r="LOJ238" s="173"/>
      <c r="LOK238" s="173"/>
      <c r="LOL238" s="173"/>
      <c r="LOM238" s="173"/>
      <c r="LON238" s="173"/>
      <c r="LOO238" s="173"/>
      <c r="LOP238" s="173"/>
      <c r="LOQ238" s="173"/>
      <c r="LOR238" s="173"/>
      <c r="LOS238" s="173"/>
      <c r="LOT238" s="173"/>
      <c r="LOU238" s="173"/>
      <c r="LOV238" s="173"/>
      <c r="LOW238" s="173"/>
      <c r="LOX238" s="173"/>
      <c r="LOY238" s="173"/>
      <c r="LOZ238" s="173"/>
      <c r="LPA238" s="173"/>
      <c r="LPB238" s="173"/>
      <c r="LPC238" s="173"/>
      <c r="LPD238" s="173"/>
      <c r="LPE238" s="173"/>
      <c r="LPF238" s="173"/>
      <c r="LPG238" s="173"/>
      <c r="LPH238" s="173"/>
      <c r="LPI238" s="173"/>
      <c r="LPJ238" s="173"/>
      <c r="LPK238" s="173"/>
      <c r="LPL238" s="173"/>
      <c r="LPM238" s="173"/>
      <c r="LPN238" s="173"/>
      <c r="LPO238" s="173"/>
      <c r="LPP238" s="173"/>
      <c r="LPQ238" s="173"/>
      <c r="LPR238" s="173"/>
      <c r="LPS238" s="173"/>
      <c r="LPT238" s="173"/>
      <c r="LPU238" s="173"/>
      <c r="LPV238" s="173"/>
      <c r="LPW238" s="173"/>
      <c r="LPX238" s="173"/>
      <c r="LPY238" s="173"/>
      <c r="LPZ238" s="173"/>
      <c r="LQA238" s="173"/>
      <c r="LQB238" s="173"/>
      <c r="LQC238" s="173"/>
      <c r="LQD238" s="173"/>
      <c r="LQE238" s="173"/>
      <c r="LQF238" s="173"/>
      <c r="LQG238" s="173"/>
      <c r="LQH238" s="173"/>
      <c r="LQI238" s="173"/>
      <c r="LQJ238" s="173"/>
      <c r="LQK238" s="173"/>
      <c r="LQL238" s="173"/>
      <c r="LQM238" s="173"/>
      <c r="LQN238" s="173"/>
      <c r="LQO238" s="173"/>
      <c r="LQP238" s="173"/>
      <c r="LQQ238" s="173"/>
      <c r="LQR238" s="173"/>
      <c r="LQS238" s="173"/>
      <c r="LQT238" s="173"/>
      <c r="LQU238" s="173"/>
      <c r="LQV238" s="173"/>
      <c r="LQW238" s="173"/>
      <c r="LQX238" s="173"/>
      <c r="LQY238" s="173"/>
      <c r="LQZ238" s="173"/>
      <c r="LRA238" s="173"/>
      <c r="LRB238" s="173"/>
      <c r="LRC238" s="173"/>
      <c r="LRD238" s="173"/>
      <c r="LRE238" s="173"/>
      <c r="LRF238" s="173"/>
      <c r="LRG238" s="173"/>
      <c r="LRH238" s="173"/>
      <c r="LRI238" s="173"/>
      <c r="LRJ238" s="173"/>
      <c r="LRK238" s="173"/>
      <c r="LRL238" s="173"/>
      <c r="LRM238" s="173"/>
      <c r="LRN238" s="173"/>
      <c r="LRO238" s="173"/>
      <c r="LRP238" s="173"/>
      <c r="LRQ238" s="173"/>
      <c r="LRR238" s="173"/>
      <c r="LRS238" s="173"/>
      <c r="LRT238" s="173"/>
      <c r="LRU238" s="173"/>
      <c r="LRV238" s="173"/>
      <c r="LRW238" s="173"/>
      <c r="LRX238" s="173"/>
      <c r="LRY238" s="173"/>
      <c r="LRZ238" s="173"/>
      <c r="LSA238" s="173"/>
      <c r="LSB238" s="173"/>
      <c r="LSC238" s="173"/>
      <c r="LSD238" s="173"/>
      <c r="LSE238" s="173"/>
      <c r="LSF238" s="173"/>
      <c r="LSG238" s="173"/>
      <c r="LSH238" s="173"/>
      <c r="LSI238" s="173"/>
      <c r="LSJ238" s="173"/>
      <c r="LSK238" s="173"/>
      <c r="LSL238" s="173"/>
      <c r="LSM238" s="173"/>
      <c r="LSN238" s="173"/>
      <c r="LSO238" s="173"/>
      <c r="LSP238" s="173"/>
      <c r="LSQ238" s="173"/>
      <c r="LSR238" s="173"/>
      <c r="LSS238" s="173"/>
      <c r="LST238" s="173"/>
      <c r="LSU238" s="173"/>
      <c r="LSV238" s="173"/>
      <c r="LSW238" s="173"/>
      <c r="LSX238" s="173"/>
      <c r="LSY238" s="173"/>
      <c r="LSZ238" s="173"/>
      <c r="LTA238" s="173"/>
      <c r="LTB238" s="173"/>
      <c r="LTC238" s="173"/>
      <c r="LTD238" s="173"/>
      <c r="LTE238" s="173"/>
      <c r="LTF238" s="173"/>
      <c r="LTG238" s="173"/>
      <c r="LTH238" s="173"/>
      <c r="LTI238" s="173"/>
      <c r="LTJ238" s="173"/>
      <c r="LTK238" s="173"/>
      <c r="LTL238" s="173"/>
      <c r="LTM238" s="173"/>
      <c r="LTN238" s="173"/>
      <c r="LTO238" s="173"/>
      <c r="LTP238" s="173"/>
      <c r="LTQ238" s="173"/>
      <c r="LTR238" s="173"/>
      <c r="LTS238" s="173"/>
      <c r="LTT238" s="173"/>
      <c r="LTU238" s="173"/>
      <c r="LTV238" s="173"/>
      <c r="LTW238" s="173"/>
      <c r="LTX238" s="173"/>
      <c r="LTY238" s="173"/>
      <c r="LTZ238" s="173"/>
      <c r="LUA238" s="173"/>
      <c r="LUB238" s="173"/>
      <c r="LUC238" s="173"/>
      <c r="LUD238" s="173"/>
      <c r="LUE238" s="173"/>
      <c r="LUF238" s="173"/>
      <c r="LUG238" s="173"/>
      <c r="LUH238" s="173"/>
      <c r="LUI238" s="173"/>
      <c r="LUJ238" s="173"/>
      <c r="LUK238" s="173"/>
      <c r="LUL238" s="173"/>
      <c r="LUM238" s="173"/>
      <c r="LUN238" s="173"/>
      <c r="LUO238" s="173"/>
      <c r="LUP238" s="173"/>
      <c r="LUQ238" s="173"/>
      <c r="LUR238" s="173"/>
      <c r="LUS238" s="173"/>
      <c r="LUT238" s="173"/>
      <c r="LUU238" s="173"/>
      <c r="LUV238" s="173"/>
      <c r="LUW238" s="173"/>
      <c r="LUX238" s="173"/>
      <c r="LUY238" s="173"/>
      <c r="LUZ238" s="173"/>
      <c r="LVA238" s="173"/>
      <c r="LVB238" s="173"/>
      <c r="LVC238" s="173"/>
      <c r="LVD238" s="173"/>
      <c r="LVE238" s="173"/>
      <c r="LVF238" s="173"/>
      <c r="LVG238" s="173"/>
      <c r="LVH238" s="173"/>
      <c r="LVI238" s="173"/>
      <c r="LVJ238" s="173"/>
      <c r="LVK238" s="173"/>
      <c r="LVL238" s="173"/>
      <c r="LVM238" s="173"/>
      <c r="LVN238" s="173"/>
      <c r="LVO238" s="173"/>
      <c r="LVP238" s="173"/>
      <c r="LVQ238" s="173"/>
      <c r="LVR238" s="173"/>
      <c r="LVS238" s="173"/>
      <c r="LVT238" s="173"/>
      <c r="LVU238" s="173"/>
      <c r="LVV238" s="173"/>
      <c r="LVW238" s="173"/>
      <c r="LVX238" s="173"/>
      <c r="LVY238" s="173"/>
      <c r="LVZ238" s="173"/>
      <c r="LWA238" s="173"/>
      <c r="LWB238" s="173"/>
      <c r="LWC238" s="173"/>
      <c r="LWD238" s="173"/>
      <c r="LWE238" s="173"/>
      <c r="LWF238" s="173"/>
      <c r="LWG238" s="173"/>
      <c r="LWH238" s="173"/>
      <c r="LWI238" s="173"/>
      <c r="LWJ238" s="173"/>
      <c r="LWK238" s="173"/>
      <c r="LWL238" s="173"/>
      <c r="LWM238" s="173"/>
      <c r="LWN238" s="173"/>
      <c r="LWO238" s="173"/>
      <c r="LWP238" s="173"/>
      <c r="LWQ238" s="173"/>
      <c r="LWR238" s="173"/>
      <c r="LWS238" s="173"/>
      <c r="LWT238" s="173"/>
      <c r="LWU238" s="173"/>
      <c r="LWV238" s="173"/>
      <c r="LWW238" s="173"/>
      <c r="LWX238" s="173"/>
      <c r="LWY238" s="173"/>
      <c r="LWZ238" s="173"/>
      <c r="LXA238" s="173"/>
      <c r="LXB238" s="173"/>
      <c r="LXC238" s="173"/>
      <c r="LXD238" s="173"/>
      <c r="LXE238" s="173"/>
      <c r="LXF238" s="173"/>
      <c r="LXG238" s="173"/>
      <c r="LXH238" s="173"/>
      <c r="LXI238" s="173"/>
      <c r="LXJ238" s="173"/>
      <c r="LXK238" s="173"/>
      <c r="LXL238" s="173"/>
      <c r="LXM238" s="173"/>
      <c r="LXN238" s="173"/>
      <c r="LXO238" s="173"/>
      <c r="LXP238" s="173"/>
      <c r="LXQ238" s="173"/>
      <c r="LXR238" s="173"/>
      <c r="LXS238" s="173"/>
      <c r="LXT238" s="173"/>
      <c r="LXU238" s="173"/>
      <c r="LXV238" s="173"/>
      <c r="LXW238" s="173"/>
      <c r="LXX238" s="173"/>
      <c r="LXY238" s="173"/>
      <c r="LXZ238" s="173"/>
      <c r="LYA238" s="173"/>
      <c r="LYB238" s="173"/>
      <c r="LYC238" s="173"/>
      <c r="LYD238" s="173"/>
      <c r="LYE238" s="173"/>
      <c r="LYF238" s="173"/>
      <c r="LYG238" s="173"/>
      <c r="LYH238" s="173"/>
      <c r="LYI238" s="173"/>
      <c r="LYJ238" s="173"/>
      <c r="LYK238" s="173"/>
      <c r="LYL238" s="173"/>
      <c r="LYM238" s="173"/>
      <c r="LYN238" s="173"/>
      <c r="LYO238" s="173"/>
      <c r="LYP238" s="173"/>
      <c r="LYQ238" s="173"/>
      <c r="LYR238" s="173"/>
      <c r="LYS238" s="173"/>
      <c r="LYT238" s="173"/>
      <c r="LYU238" s="173"/>
      <c r="LYV238" s="173"/>
      <c r="LYW238" s="173"/>
      <c r="LYX238" s="173"/>
      <c r="LYY238" s="173"/>
      <c r="LYZ238" s="173"/>
      <c r="LZA238" s="173"/>
      <c r="LZB238" s="173"/>
      <c r="LZC238" s="173"/>
      <c r="LZD238" s="173"/>
      <c r="LZE238" s="173"/>
      <c r="LZF238" s="173"/>
      <c r="LZG238" s="173"/>
      <c r="LZH238" s="173"/>
      <c r="LZI238" s="173"/>
      <c r="LZJ238" s="173"/>
      <c r="LZK238" s="173"/>
      <c r="LZL238" s="173"/>
      <c r="LZM238" s="173"/>
      <c r="LZN238" s="173"/>
      <c r="LZO238" s="173"/>
      <c r="LZP238" s="173"/>
      <c r="LZQ238" s="173"/>
      <c r="LZR238" s="173"/>
      <c r="LZS238" s="173"/>
      <c r="LZT238" s="173"/>
      <c r="LZU238" s="173"/>
      <c r="LZV238" s="173"/>
      <c r="LZW238" s="173"/>
      <c r="LZX238" s="173"/>
      <c r="LZY238" s="173"/>
      <c r="LZZ238" s="173"/>
      <c r="MAA238" s="173"/>
      <c r="MAB238" s="173"/>
      <c r="MAC238" s="173"/>
      <c r="MAD238" s="173"/>
      <c r="MAE238" s="173"/>
      <c r="MAF238" s="173"/>
      <c r="MAG238" s="173"/>
      <c r="MAH238" s="173"/>
      <c r="MAI238" s="173"/>
      <c r="MAJ238" s="173"/>
      <c r="MAK238" s="173"/>
      <c r="MAL238" s="173"/>
      <c r="MAM238" s="173"/>
      <c r="MAN238" s="173"/>
      <c r="MAO238" s="173"/>
      <c r="MAP238" s="173"/>
      <c r="MAQ238" s="173"/>
      <c r="MAR238" s="173"/>
      <c r="MAS238" s="173"/>
      <c r="MAT238" s="173"/>
      <c r="MAU238" s="173"/>
      <c r="MAV238" s="173"/>
      <c r="MAW238" s="173"/>
      <c r="MAX238" s="173"/>
      <c r="MAY238" s="173"/>
      <c r="MAZ238" s="173"/>
      <c r="MBA238" s="173"/>
      <c r="MBB238" s="173"/>
      <c r="MBC238" s="173"/>
      <c r="MBD238" s="173"/>
      <c r="MBE238" s="173"/>
      <c r="MBF238" s="173"/>
      <c r="MBG238" s="173"/>
      <c r="MBH238" s="173"/>
      <c r="MBI238" s="173"/>
      <c r="MBJ238" s="173"/>
      <c r="MBK238" s="173"/>
      <c r="MBL238" s="173"/>
      <c r="MBM238" s="173"/>
      <c r="MBN238" s="173"/>
      <c r="MBO238" s="173"/>
      <c r="MBP238" s="173"/>
      <c r="MBQ238" s="173"/>
      <c r="MBR238" s="173"/>
      <c r="MBS238" s="173"/>
      <c r="MBT238" s="173"/>
      <c r="MBU238" s="173"/>
      <c r="MBV238" s="173"/>
      <c r="MBW238" s="173"/>
      <c r="MBX238" s="173"/>
      <c r="MBY238" s="173"/>
      <c r="MBZ238" s="173"/>
      <c r="MCA238" s="173"/>
      <c r="MCB238" s="173"/>
      <c r="MCC238" s="173"/>
      <c r="MCD238" s="173"/>
      <c r="MCE238" s="173"/>
      <c r="MCF238" s="173"/>
      <c r="MCG238" s="173"/>
      <c r="MCH238" s="173"/>
      <c r="MCI238" s="173"/>
      <c r="MCJ238" s="173"/>
      <c r="MCK238" s="173"/>
      <c r="MCL238" s="173"/>
      <c r="MCM238" s="173"/>
      <c r="MCN238" s="173"/>
      <c r="MCO238" s="173"/>
      <c r="MCP238" s="173"/>
      <c r="MCQ238" s="173"/>
      <c r="MCR238" s="173"/>
      <c r="MCS238" s="173"/>
      <c r="MCT238" s="173"/>
      <c r="MCU238" s="173"/>
      <c r="MCV238" s="173"/>
      <c r="MCW238" s="173"/>
      <c r="MCX238" s="173"/>
      <c r="MCY238" s="173"/>
      <c r="MCZ238" s="173"/>
      <c r="MDA238" s="173"/>
      <c r="MDB238" s="173"/>
      <c r="MDC238" s="173"/>
      <c r="MDD238" s="173"/>
      <c r="MDE238" s="173"/>
      <c r="MDF238" s="173"/>
      <c r="MDG238" s="173"/>
      <c r="MDH238" s="173"/>
      <c r="MDI238" s="173"/>
      <c r="MDJ238" s="173"/>
      <c r="MDK238" s="173"/>
      <c r="MDL238" s="173"/>
      <c r="MDM238" s="173"/>
      <c r="MDN238" s="173"/>
      <c r="MDO238" s="173"/>
      <c r="MDP238" s="173"/>
      <c r="MDQ238" s="173"/>
      <c r="MDR238" s="173"/>
      <c r="MDS238" s="173"/>
      <c r="MDT238" s="173"/>
      <c r="MDU238" s="173"/>
      <c r="MDV238" s="173"/>
      <c r="MDW238" s="173"/>
      <c r="MDX238" s="173"/>
      <c r="MDY238" s="173"/>
      <c r="MDZ238" s="173"/>
      <c r="MEA238" s="173"/>
      <c r="MEB238" s="173"/>
      <c r="MEC238" s="173"/>
      <c r="MED238" s="173"/>
      <c r="MEE238" s="173"/>
      <c r="MEF238" s="173"/>
      <c r="MEG238" s="173"/>
      <c r="MEH238" s="173"/>
      <c r="MEI238" s="173"/>
      <c r="MEJ238" s="173"/>
      <c r="MEK238" s="173"/>
      <c r="MEL238" s="173"/>
      <c r="MEM238" s="173"/>
      <c r="MEN238" s="173"/>
      <c r="MEO238" s="173"/>
      <c r="MEP238" s="173"/>
      <c r="MEQ238" s="173"/>
      <c r="MER238" s="173"/>
      <c r="MES238" s="173"/>
      <c r="MET238" s="173"/>
      <c r="MEU238" s="173"/>
      <c r="MEV238" s="173"/>
      <c r="MEW238" s="173"/>
      <c r="MEX238" s="173"/>
      <c r="MEY238" s="173"/>
      <c r="MEZ238" s="173"/>
      <c r="MFA238" s="173"/>
      <c r="MFB238" s="173"/>
      <c r="MFC238" s="173"/>
      <c r="MFD238" s="173"/>
      <c r="MFE238" s="173"/>
      <c r="MFF238" s="173"/>
      <c r="MFG238" s="173"/>
      <c r="MFH238" s="173"/>
      <c r="MFI238" s="173"/>
      <c r="MFJ238" s="173"/>
      <c r="MFK238" s="173"/>
      <c r="MFL238" s="173"/>
      <c r="MFM238" s="173"/>
      <c r="MFN238" s="173"/>
      <c r="MFO238" s="173"/>
      <c r="MFP238" s="173"/>
      <c r="MFQ238" s="173"/>
      <c r="MFR238" s="173"/>
      <c r="MFS238" s="173"/>
      <c r="MFT238" s="173"/>
      <c r="MFU238" s="173"/>
      <c r="MFV238" s="173"/>
      <c r="MFW238" s="173"/>
      <c r="MFX238" s="173"/>
      <c r="MFY238" s="173"/>
      <c r="MFZ238" s="173"/>
      <c r="MGA238" s="173"/>
      <c r="MGB238" s="173"/>
      <c r="MGC238" s="173"/>
      <c r="MGD238" s="173"/>
      <c r="MGE238" s="173"/>
      <c r="MGF238" s="173"/>
      <c r="MGG238" s="173"/>
      <c r="MGH238" s="173"/>
      <c r="MGI238" s="173"/>
      <c r="MGJ238" s="173"/>
      <c r="MGK238" s="173"/>
      <c r="MGL238" s="173"/>
      <c r="MGM238" s="173"/>
      <c r="MGN238" s="173"/>
      <c r="MGO238" s="173"/>
      <c r="MGP238" s="173"/>
      <c r="MGQ238" s="173"/>
      <c r="MGR238" s="173"/>
      <c r="MGS238" s="173"/>
      <c r="MGT238" s="173"/>
      <c r="MGU238" s="173"/>
      <c r="MGV238" s="173"/>
      <c r="MGW238" s="173"/>
      <c r="MGX238" s="173"/>
      <c r="MGY238" s="173"/>
      <c r="MGZ238" s="173"/>
      <c r="MHA238" s="173"/>
      <c r="MHB238" s="173"/>
      <c r="MHC238" s="173"/>
      <c r="MHD238" s="173"/>
      <c r="MHE238" s="173"/>
      <c r="MHF238" s="173"/>
      <c r="MHG238" s="173"/>
      <c r="MHH238" s="173"/>
      <c r="MHI238" s="173"/>
      <c r="MHJ238" s="173"/>
      <c r="MHK238" s="173"/>
      <c r="MHL238" s="173"/>
      <c r="MHM238" s="173"/>
      <c r="MHN238" s="173"/>
      <c r="MHO238" s="173"/>
      <c r="MHP238" s="173"/>
      <c r="MHQ238" s="173"/>
      <c r="MHR238" s="173"/>
      <c r="MHS238" s="173"/>
      <c r="MHT238" s="173"/>
      <c r="MHU238" s="173"/>
      <c r="MHV238" s="173"/>
      <c r="MHW238" s="173"/>
      <c r="MHX238" s="173"/>
      <c r="MHY238" s="173"/>
      <c r="MHZ238" s="173"/>
      <c r="MIA238" s="173"/>
      <c r="MIB238" s="173"/>
      <c r="MIC238" s="173"/>
      <c r="MID238" s="173"/>
      <c r="MIE238" s="173"/>
      <c r="MIF238" s="173"/>
      <c r="MIG238" s="173"/>
      <c r="MIH238" s="173"/>
      <c r="MII238" s="173"/>
      <c r="MIJ238" s="173"/>
      <c r="MIK238" s="173"/>
      <c r="MIL238" s="173"/>
      <c r="MIM238" s="173"/>
      <c r="MIN238" s="173"/>
      <c r="MIO238" s="173"/>
      <c r="MIP238" s="173"/>
      <c r="MIQ238" s="173"/>
      <c r="MIR238" s="173"/>
      <c r="MIS238" s="173"/>
      <c r="MIT238" s="173"/>
      <c r="MIU238" s="173"/>
      <c r="MIV238" s="173"/>
      <c r="MIW238" s="173"/>
      <c r="MIX238" s="173"/>
      <c r="MIY238" s="173"/>
      <c r="MIZ238" s="173"/>
      <c r="MJA238" s="173"/>
      <c r="MJB238" s="173"/>
      <c r="MJC238" s="173"/>
      <c r="MJD238" s="173"/>
      <c r="MJE238" s="173"/>
      <c r="MJF238" s="173"/>
      <c r="MJG238" s="173"/>
      <c r="MJH238" s="173"/>
      <c r="MJI238" s="173"/>
      <c r="MJJ238" s="173"/>
      <c r="MJK238" s="173"/>
      <c r="MJL238" s="173"/>
      <c r="MJM238" s="173"/>
      <c r="MJN238" s="173"/>
      <c r="MJO238" s="173"/>
      <c r="MJP238" s="173"/>
      <c r="MJQ238" s="173"/>
      <c r="MJR238" s="173"/>
      <c r="MJS238" s="173"/>
      <c r="MJT238" s="173"/>
      <c r="MJU238" s="173"/>
      <c r="MJV238" s="173"/>
      <c r="MJW238" s="173"/>
      <c r="MJX238" s="173"/>
      <c r="MJY238" s="173"/>
      <c r="MJZ238" s="173"/>
      <c r="MKA238" s="173"/>
      <c r="MKB238" s="173"/>
      <c r="MKC238" s="173"/>
      <c r="MKD238" s="173"/>
      <c r="MKE238" s="173"/>
      <c r="MKF238" s="173"/>
      <c r="MKG238" s="173"/>
      <c r="MKH238" s="173"/>
      <c r="MKI238" s="173"/>
      <c r="MKJ238" s="173"/>
      <c r="MKK238" s="173"/>
      <c r="MKL238" s="173"/>
      <c r="MKM238" s="173"/>
      <c r="MKN238" s="173"/>
      <c r="MKO238" s="173"/>
      <c r="MKP238" s="173"/>
      <c r="MKQ238" s="173"/>
      <c r="MKR238" s="173"/>
      <c r="MKS238" s="173"/>
      <c r="MKT238" s="173"/>
      <c r="MKU238" s="173"/>
      <c r="MKV238" s="173"/>
      <c r="MKW238" s="173"/>
      <c r="MKX238" s="173"/>
      <c r="MKY238" s="173"/>
      <c r="MKZ238" s="173"/>
      <c r="MLA238" s="173"/>
      <c r="MLB238" s="173"/>
      <c r="MLC238" s="173"/>
      <c r="MLD238" s="173"/>
      <c r="MLE238" s="173"/>
      <c r="MLF238" s="173"/>
      <c r="MLG238" s="173"/>
      <c r="MLH238" s="173"/>
      <c r="MLI238" s="173"/>
      <c r="MLJ238" s="173"/>
      <c r="MLK238" s="173"/>
      <c r="MLL238" s="173"/>
      <c r="MLM238" s="173"/>
      <c r="MLN238" s="173"/>
      <c r="MLO238" s="173"/>
      <c r="MLP238" s="173"/>
      <c r="MLQ238" s="173"/>
      <c r="MLR238" s="173"/>
      <c r="MLS238" s="173"/>
      <c r="MLT238" s="173"/>
      <c r="MLU238" s="173"/>
      <c r="MLV238" s="173"/>
      <c r="MLW238" s="173"/>
      <c r="MLX238" s="173"/>
      <c r="MLY238" s="173"/>
      <c r="MLZ238" s="173"/>
      <c r="MMA238" s="173"/>
      <c r="MMB238" s="173"/>
      <c r="MMC238" s="173"/>
      <c r="MMD238" s="173"/>
      <c r="MME238" s="173"/>
      <c r="MMF238" s="173"/>
      <c r="MMG238" s="173"/>
      <c r="MMH238" s="173"/>
      <c r="MMI238" s="173"/>
      <c r="MMJ238" s="173"/>
      <c r="MMK238" s="173"/>
      <c r="MML238" s="173"/>
      <c r="MMM238" s="173"/>
      <c r="MMN238" s="173"/>
      <c r="MMO238" s="173"/>
      <c r="MMP238" s="173"/>
      <c r="MMQ238" s="173"/>
      <c r="MMR238" s="173"/>
      <c r="MMS238" s="173"/>
      <c r="MMT238" s="173"/>
      <c r="MMU238" s="173"/>
      <c r="MMV238" s="173"/>
      <c r="MMW238" s="173"/>
      <c r="MMX238" s="173"/>
      <c r="MMY238" s="173"/>
      <c r="MMZ238" s="173"/>
      <c r="MNA238" s="173"/>
      <c r="MNB238" s="173"/>
      <c r="MNC238" s="173"/>
      <c r="MND238" s="173"/>
      <c r="MNE238" s="173"/>
      <c r="MNF238" s="173"/>
      <c r="MNG238" s="173"/>
      <c r="MNH238" s="173"/>
      <c r="MNI238" s="173"/>
      <c r="MNJ238" s="173"/>
      <c r="MNK238" s="173"/>
      <c r="MNL238" s="173"/>
      <c r="MNM238" s="173"/>
      <c r="MNN238" s="173"/>
      <c r="MNO238" s="173"/>
      <c r="MNP238" s="173"/>
      <c r="MNQ238" s="173"/>
      <c r="MNR238" s="173"/>
      <c r="MNS238" s="173"/>
      <c r="MNT238" s="173"/>
      <c r="MNU238" s="173"/>
      <c r="MNV238" s="173"/>
      <c r="MNW238" s="173"/>
      <c r="MNX238" s="173"/>
      <c r="MNY238" s="173"/>
      <c r="MNZ238" s="173"/>
      <c r="MOA238" s="173"/>
      <c r="MOB238" s="173"/>
      <c r="MOC238" s="173"/>
      <c r="MOD238" s="173"/>
      <c r="MOE238" s="173"/>
      <c r="MOF238" s="173"/>
      <c r="MOG238" s="173"/>
      <c r="MOH238" s="173"/>
      <c r="MOI238" s="173"/>
      <c r="MOJ238" s="173"/>
      <c r="MOK238" s="173"/>
      <c r="MOL238" s="173"/>
      <c r="MOM238" s="173"/>
      <c r="MON238" s="173"/>
      <c r="MOO238" s="173"/>
      <c r="MOP238" s="173"/>
      <c r="MOQ238" s="173"/>
      <c r="MOR238" s="173"/>
      <c r="MOS238" s="173"/>
      <c r="MOT238" s="173"/>
      <c r="MOU238" s="173"/>
      <c r="MOV238" s="173"/>
      <c r="MOW238" s="173"/>
      <c r="MOX238" s="173"/>
      <c r="MOY238" s="173"/>
      <c r="MOZ238" s="173"/>
      <c r="MPA238" s="173"/>
      <c r="MPB238" s="173"/>
      <c r="MPC238" s="173"/>
      <c r="MPD238" s="173"/>
      <c r="MPE238" s="173"/>
      <c r="MPF238" s="173"/>
      <c r="MPG238" s="173"/>
      <c r="MPH238" s="173"/>
      <c r="MPI238" s="173"/>
      <c r="MPJ238" s="173"/>
      <c r="MPK238" s="173"/>
      <c r="MPL238" s="173"/>
      <c r="MPM238" s="173"/>
      <c r="MPN238" s="173"/>
      <c r="MPO238" s="173"/>
      <c r="MPP238" s="173"/>
      <c r="MPQ238" s="173"/>
      <c r="MPR238" s="173"/>
      <c r="MPS238" s="173"/>
      <c r="MPT238" s="173"/>
      <c r="MPU238" s="173"/>
      <c r="MPV238" s="173"/>
      <c r="MPW238" s="173"/>
      <c r="MPX238" s="173"/>
      <c r="MPY238" s="173"/>
      <c r="MPZ238" s="173"/>
      <c r="MQA238" s="173"/>
      <c r="MQB238" s="173"/>
      <c r="MQC238" s="173"/>
      <c r="MQD238" s="173"/>
      <c r="MQE238" s="173"/>
      <c r="MQF238" s="173"/>
      <c r="MQG238" s="173"/>
      <c r="MQH238" s="173"/>
      <c r="MQI238" s="173"/>
      <c r="MQJ238" s="173"/>
      <c r="MQK238" s="173"/>
      <c r="MQL238" s="173"/>
      <c r="MQM238" s="173"/>
      <c r="MQN238" s="173"/>
      <c r="MQO238" s="173"/>
      <c r="MQP238" s="173"/>
      <c r="MQQ238" s="173"/>
      <c r="MQR238" s="173"/>
      <c r="MQS238" s="173"/>
      <c r="MQT238" s="173"/>
      <c r="MQU238" s="173"/>
      <c r="MQV238" s="173"/>
      <c r="MQW238" s="173"/>
      <c r="MQX238" s="173"/>
      <c r="MQY238" s="173"/>
      <c r="MQZ238" s="173"/>
      <c r="MRA238" s="173"/>
      <c r="MRB238" s="173"/>
      <c r="MRC238" s="173"/>
      <c r="MRD238" s="173"/>
      <c r="MRE238" s="173"/>
      <c r="MRF238" s="173"/>
      <c r="MRG238" s="173"/>
      <c r="MRH238" s="173"/>
      <c r="MRI238" s="173"/>
      <c r="MRJ238" s="173"/>
      <c r="MRK238" s="173"/>
      <c r="MRL238" s="173"/>
      <c r="MRM238" s="173"/>
      <c r="MRN238" s="173"/>
      <c r="MRO238" s="173"/>
      <c r="MRP238" s="173"/>
      <c r="MRQ238" s="173"/>
      <c r="MRR238" s="173"/>
      <c r="MRS238" s="173"/>
      <c r="MRT238" s="173"/>
      <c r="MRU238" s="173"/>
      <c r="MRV238" s="173"/>
      <c r="MRW238" s="173"/>
      <c r="MRX238" s="173"/>
      <c r="MRY238" s="173"/>
      <c r="MRZ238" s="173"/>
      <c r="MSA238" s="173"/>
      <c r="MSB238" s="173"/>
      <c r="MSC238" s="173"/>
      <c r="MSD238" s="173"/>
      <c r="MSE238" s="173"/>
      <c r="MSF238" s="173"/>
      <c r="MSG238" s="173"/>
      <c r="MSH238" s="173"/>
      <c r="MSI238" s="173"/>
      <c r="MSJ238" s="173"/>
      <c r="MSK238" s="173"/>
      <c r="MSL238" s="173"/>
      <c r="MSM238" s="173"/>
      <c r="MSN238" s="173"/>
      <c r="MSO238" s="173"/>
      <c r="MSP238" s="173"/>
      <c r="MSQ238" s="173"/>
      <c r="MSR238" s="173"/>
      <c r="MSS238" s="173"/>
      <c r="MST238" s="173"/>
      <c r="MSU238" s="173"/>
      <c r="MSV238" s="173"/>
      <c r="MSW238" s="173"/>
      <c r="MSX238" s="173"/>
      <c r="MSY238" s="173"/>
      <c r="MSZ238" s="173"/>
      <c r="MTA238" s="173"/>
      <c r="MTB238" s="173"/>
      <c r="MTC238" s="173"/>
      <c r="MTD238" s="173"/>
      <c r="MTE238" s="173"/>
      <c r="MTF238" s="173"/>
      <c r="MTG238" s="173"/>
      <c r="MTH238" s="173"/>
      <c r="MTI238" s="173"/>
      <c r="MTJ238" s="173"/>
      <c r="MTK238" s="173"/>
      <c r="MTL238" s="173"/>
      <c r="MTM238" s="173"/>
      <c r="MTN238" s="173"/>
      <c r="MTO238" s="173"/>
      <c r="MTP238" s="173"/>
      <c r="MTQ238" s="173"/>
      <c r="MTR238" s="173"/>
      <c r="MTS238" s="173"/>
      <c r="MTT238" s="173"/>
      <c r="MTU238" s="173"/>
      <c r="MTV238" s="173"/>
      <c r="MTW238" s="173"/>
      <c r="MTX238" s="173"/>
      <c r="MTY238" s="173"/>
      <c r="MTZ238" s="173"/>
      <c r="MUA238" s="173"/>
      <c r="MUB238" s="173"/>
      <c r="MUC238" s="173"/>
      <c r="MUD238" s="173"/>
      <c r="MUE238" s="173"/>
      <c r="MUF238" s="173"/>
      <c r="MUG238" s="173"/>
      <c r="MUH238" s="173"/>
      <c r="MUI238" s="173"/>
      <c r="MUJ238" s="173"/>
      <c r="MUK238" s="173"/>
      <c r="MUL238" s="173"/>
      <c r="MUM238" s="173"/>
      <c r="MUN238" s="173"/>
      <c r="MUO238" s="173"/>
      <c r="MUP238" s="173"/>
      <c r="MUQ238" s="173"/>
      <c r="MUR238" s="173"/>
      <c r="MUS238" s="173"/>
      <c r="MUT238" s="173"/>
      <c r="MUU238" s="173"/>
      <c r="MUV238" s="173"/>
      <c r="MUW238" s="173"/>
      <c r="MUX238" s="173"/>
      <c r="MUY238" s="173"/>
      <c r="MUZ238" s="173"/>
      <c r="MVA238" s="173"/>
      <c r="MVB238" s="173"/>
      <c r="MVC238" s="173"/>
      <c r="MVD238" s="173"/>
      <c r="MVE238" s="173"/>
      <c r="MVF238" s="173"/>
      <c r="MVG238" s="173"/>
      <c r="MVH238" s="173"/>
      <c r="MVI238" s="173"/>
      <c r="MVJ238" s="173"/>
      <c r="MVK238" s="173"/>
      <c r="MVL238" s="173"/>
      <c r="MVM238" s="173"/>
      <c r="MVN238" s="173"/>
      <c r="MVO238" s="173"/>
      <c r="MVP238" s="173"/>
      <c r="MVQ238" s="173"/>
      <c r="MVR238" s="173"/>
      <c r="MVS238" s="173"/>
      <c r="MVT238" s="173"/>
      <c r="MVU238" s="173"/>
      <c r="MVV238" s="173"/>
      <c r="MVW238" s="173"/>
      <c r="MVX238" s="173"/>
      <c r="MVY238" s="173"/>
      <c r="MVZ238" s="173"/>
      <c r="MWA238" s="173"/>
      <c r="MWB238" s="173"/>
      <c r="MWC238" s="173"/>
      <c r="MWD238" s="173"/>
      <c r="MWE238" s="173"/>
      <c r="MWF238" s="173"/>
      <c r="MWG238" s="173"/>
      <c r="MWH238" s="173"/>
      <c r="MWI238" s="173"/>
      <c r="MWJ238" s="173"/>
      <c r="MWK238" s="173"/>
      <c r="MWL238" s="173"/>
      <c r="MWM238" s="173"/>
      <c r="MWN238" s="173"/>
      <c r="MWO238" s="173"/>
      <c r="MWP238" s="173"/>
      <c r="MWQ238" s="173"/>
      <c r="MWR238" s="173"/>
      <c r="MWS238" s="173"/>
      <c r="MWT238" s="173"/>
      <c r="MWU238" s="173"/>
      <c r="MWV238" s="173"/>
      <c r="MWW238" s="173"/>
      <c r="MWX238" s="173"/>
      <c r="MWY238" s="173"/>
      <c r="MWZ238" s="173"/>
      <c r="MXA238" s="173"/>
      <c r="MXB238" s="173"/>
      <c r="MXC238" s="173"/>
      <c r="MXD238" s="173"/>
      <c r="MXE238" s="173"/>
      <c r="MXF238" s="173"/>
      <c r="MXG238" s="173"/>
      <c r="MXH238" s="173"/>
      <c r="MXI238" s="173"/>
      <c r="MXJ238" s="173"/>
      <c r="MXK238" s="173"/>
      <c r="MXL238" s="173"/>
      <c r="MXM238" s="173"/>
      <c r="MXN238" s="173"/>
      <c r="MXO238" s="173"/>
      <c r="MXP238" s="173"/>
      <c r="MXQ238" s="173"/>
      <c r="MXR238" s="173"/>
      <c r="MXS238" s="173"/>
      <c r="MXT238" s="173"/>
      <c r="MXU238" s="173"/>
      <c r="MXV238" s="173"/>
      <c r="MXW238" s="173"/>
      <c r="MXX238" s="173"/>
      <c r="MXY238" s="173"/>
      <c r="MXZ238" s="173"/>
      <c r="MYA238" s="173"/>
      <c r="MYB238" s="173"/>
      <c r="MYC238" s="173"/>
      <c r="MYD238" s="173"/>
      <c r="MYE238" s="173"/>
      <c r="MYF238" s="173"/>
      <c r="MYG238" s="173"/>
      <c r="MYH238" s="173"/>
      <c r="MYI238" s="173"/>
      <c r="MYJ238" s="173"/>
      <c r="MYK238" s="173"/>
      <c r="MYL238" s="173"/>
      <c r="MYM238" s="173"/>
      <c r="MYN238" s="173"/>
      <c r="MYO238" s="173"/>
      <c r="MYP238" s="173"/>
      <c r="MYQ238" s="173"/>
      <c r="MYR238" s="173"/>
      <c r="MYS238" s="173"/>
      <c r="MYT238" s="173"/>
      <c r="MYU238" s="173"/>
      <c r="MYV238" s="173"/>
      <c r="MYW238" s="173"/>
      <c r="MYX238" s="173"/>
      <c r="MYY238" s="173"/>
      <c r="MYZ238" s="173"/>
      <c r="MZA238" s="173"/>
      <c r="MZB238" s="173"/>
      <c r="MZC238" s="173"/>
      <c r="MZD238" s="173"/>
      <c r="MZE238" s="173"/>
      <c r="MZF238" s="173"/>
      <c r="MZG238" s="173"/>
      <c r="MZH238" s="173"/>
      <c r="MZI238" s="173"/>
      <c r="MZJ238" s="173"/>
      <c r="MZK238" s="173"/>
      <c r="MZL238" s="173"/>
      <c r="MZM238" s="173"/>
      <c r="MZN238" s="173"/>
      <c r="MZO238" s="173"/>
      <c r="MZP238" s="173"/>
      <c r="MZQ238" s="173"/>
      <c r="MZR238" s="173"/>
      <c r="MZS238" s="173"/>
      <c r="MZT238" s="173"/>
      <c r="MZU238" s="173"/>
      <c r="MZV238" s="173"/>
      <c r="MZW238" s="173"/>
      <c r="MZX238" s="173"/>
      <c r="MZY238" s="173"/>
      <c r="MZZ238" s="173"/>
      <c r="NAA238" s="173"/>
      <c r="NAB238" s="173"/>
      <c r="NAC238" s="173"/>
      <c r="NAD238" s="173"/>
      <c r="NAE238" s="173"/>
      <c r="NAF238" s="173"/>
      <c r="NAG238" s="173"/>
      <c r="NAH238" s="173"/>
      <c r="NAI238" s="173"/>
      <c r="NAJ238" s="173"/>
      <c r="NAK238" s="173"/>
      <c r="NAL238" s="173"/>
      <c r="NAM238" s="173"/>
      <c r="NAN238" s="173"/>
      <c r="NAO238" s="173"/>
      <c r="NAP238" s="173"/>
      <c r="NAQ238" s="173"/>
      <c r="NAR238" s="173"/>
      <c r="NAS238" s="173"/>
      <c r="NAT238" s="173"/>
      <c r="NAU238" s="173"/>
      <c r="NAV238" s="173"/>
      <c r="NAW238" s="173"/>
      <c r="NAX238" s="173"/>
      <c r="NAY238" s="173"/>
      <c r="NAZ238" s="173"/>
      <c r="NBA238" s="173"/>
      <c r="NBB238" s="173"/>
      <c r="NBC238" s="173"/>
      <c r="NBD238" s="173"/>
      <c r="NBE238" s="173"/>
      <c r="NBF238" s="173"/>
      <c r="NBG238" s="173"/>
      <c r="NBH238" s="173"/>
      <c r="NBI238" s="173"/>
      <c r="NBJ238" s="173"/>
      <c r="NBK238" s="173"/>
      <c r="NBL238" s="173"/>
      <c r="NBM238" s="173"/>
      <c r="NBN238" s="173"/>
      <c r="NBO238" s="173"/>
      <c r="NBP238" s="173"/>
      <c r="NBQ238" s="173"/>
      <c r="NBR238" s="173"/>
      <c r="NBS238" s="173"/>
      <c r="NBT238" s="173"/>
      <c r="NBU238" s="173"/>
      <c r="NBV238" s="173"/>
      <c r="NBW238" s="173"/>
      <c r="NBX238" s="173"/>
      <c r="NBY238" s="173"/>
      <c r="NBZ238" s="173"/>
      <c r="NCA238" s="173"/>
      <c r="NCB238" s="173"/>
      <c r="NCC238" s="173"/>
      <c r="NCD238" s="173"/>
      <c r="NCE238" s="173"/>
      <c r="NCF238" s="173"/>
      <c r="NCG238" s="173"/>
      <c r="NCH238" s="173"/>
      <c r="NCI238" s="173"/>
      <c r="NCJ238" s="173"/>
      <c r="NCK238" s="173"/>
      <c r="NCL238" s="173"/>
      <c r="NCM238" s="173"/>
      <c r="NCN238" s="173"/>
      <c r="NCO238" s="173"/>
      <c r="NCP238" s="173"/>
      <c r="NCQ238" s="173"/>
      <c r="NCR238" s="173"/>
      <c r="NCS238" s="173"/>
      <c r="NCT238" s="173"/>
      <c r="NCU238" s="173"/>
      <c r="NCV238" s="173"/>
      <c r="NCW238" s="173"/>
      <c r="NCX238" s="173"/>
      <c r="NCY238" s="173"/>
      <c r="NCZ238" s="173"/>
      <c r="NDA238" s="173"/>
      <c r="NDB238" s="173"/>
      <c r="NDC238" s="173"/>
      <c r="NDD238" s="173"/>
      <c r="NDE238" s="173"/>
      <c r="NDF238" s="173"/>
      <c r="NDG238" s="173"/>
      <c r="NDH238" s="173"/>
      <c r="NDI238" s="173"/>
      <c r="NDJ238" s="173"/>
      <c r="NDK238" s="173"/>
      <c r="NDL238" s="173"/>
      <c r="NDM238" s="173"/>
      <c r="NDN238" s="173"/>
      <c r="NDO238" s="173"/>
      <c r="NDP238" s="173"/>
      <c r="NDQ238" s="173"/>
      <c r="NDR238" s="173"/>
      <c r="NDS238" s="173"/>
      <c r="NDT238" s="173"/>
      <c r="NDU238" s="173"/>
      <c r="NDV238" s="173"/>
      <c r="NDW238" s="173"/>
      <c r="NDX238" s="173"/>
      <c r="NDY238" s="173"/>
      <c r="NDZ238" s="173"/>
      <c r="NEA238" s="173"/>
      <c r="NEB238" s="173"/>
      <c r="NEC238" s="173"/>
      <c r="NED238" s="173"/>
      <c r="NEE238" s="173"/>
      <c r="NEF238" s="173"/>
      <c r="NEG238" s="173"/>
      <c r="NEH238" s="173"/>
      <c r="NEI238" s="173"/>
      <c r="NEJ238" s="173"/>
      <c r="NEK238" s="173"/>
      <c r="NEL238" s="173"/>
      <c r="NEM238" s="173"/>
      <c r="NEN238" s="173"/>
      <c r="NEO238" s="173"/>
      <c r="NEP238" s="173"/>
      <c r="NEQ238" s="173"/>
      <c r="NER238" s="173"/>
      <c r="NES238" s="173"/>
      <c r="NET238" s="173"/>
      <c r="NEU238" s="173"/>
      <c r="NEV238" s="173"/>
      <c r="NEW238" s="173"/>
      <c r="NEX238" s="173"/>
      <c r="NEY238" s="173"/>
      <c r="NEZ238" s="173"/>
      <c r="NFA238" s="173"/>
      <c r="NFB238" s="173"/>
      <c r="NFC238" s="173"/>
      <c r="NFD238" s="173"/>
      <c r="NFE238" s="173"/>
      <c r="NFF238" s="173"/>
      <c r="NFG238" s="173"/>
      <c r="NFH238" s="173"/>
      <c r="NFI238" s="173"/>
      <c r="NFJ238" s="173"/>
      <c r="NFK238" s="173"/>
      <c r="NFL238" s="173"/>
      <c r="NFM238" s="173"/>
      <c r="NFN238" s="173"/>
      <c r="NFO238" s="173"/>
      <c r="NFP238" s="173"/>
      <c r="NFQ238" s="173"/>
      <c r="NFR238" s="173"/>
      <c r="NFS238" s="173"/>
      <c r="NFT238" s="173"/>
      <c r="NFU238" s="173"/>
      <c r="NFV238" s="173"/>
      <c r="NFW238" s="173"/>
      <c r="NFX238" s="173"/>
      <c r="NFY238" s="173"/>
      <c r="NFZ238" s="173"/>
      <c r="NGA238" s="173"/>
      <c r="NGB238" s="173"/>
      <c r="NGC238" s="173"/>
      <c r="NGD238" s="173"/>
      <c r="NGE238" s="173"/>
      <c r="NGF238" s="173"/>
      <c r="NGG238" s="173"/>
      <c r="NGH238" s="173"/>
      <c r="NGI238" s="173"/>
      <c r="NGJ238" s="173"/>
      <c r="NGK238" s="173"/>
      <c r="NGL238" s="173"/>
      <c r="NGM238" s="173"/>
      <c r="NGN238" s="173"/>
      <c r="NGO238" s="173"/>
      <c r="NGP238" s="173"/>
      <c r="NGQ238" s="173"/>
      <c r="NGR238" s="173"/>
      <c r="NGS238" s="173"/>
      <c r="NGT238" s="173"/>
      <c r="NGU238" s="173"/>
      <c r="NGV238" s="173"/>
      <c r="NGW238" s="173"/>
      <c r="NGX238" s="173"/>
      <c r="NGY238" s="173"/>
      <c r="NGZ238" s="173"/>
      <c r="NHA238" s="173"/>
      <c r="NHB238" s="173"/>
      <c r="NHC238" s="173"/>
      <c r="NHD238" s="173"/>
      <c r="NHE238" s="173"/>
      <c r="NHF238" s="173"/>
      <c r="NHG238" s="173"/>
      <c r="NHH238" s="173"/>
      <c r="NHI238" s="173"/>
      <c r="NHJ238" s="173"/>
      <c r="NHK238" s="173"/>
      <c r="NHL238" s="173"/>
      <c r="NHM238" s="173"/>
      <c r="NHN238" s="173"/>
      <c r="NHO238" s="173"/>
      <c r="NHP238" s="173"/>
      <c r="NHQ238" s="173"/>
      <c r="NHR238" s="173"/>
      <c r="NHS238" s="173"/>
      <c r="NHT238" s="173"/>
      <c r="NHU238" s="173"/>
      <c r="NHV238" s="173"/>
      <c r="NHW238" s="173"/>
      <c r="NHX238" s="173"/>
      <c r="NHY238" s="173"/>
      <c r="NHZ238" s="173"/>
      <c r="NIA238" s="173"/>
      <c r="NIB238" s="173"/>
      <c r="NIC238" s="173"/>
      <c r="NID238" s="173"/>
      <c r="NIE238" s="173"/>
      <c r="NIF238" s="173"/>
      <c r="NIG238" s="173"/>
      <c r="NIH238" s="173"/>
      <c r="NII238" s="173"/>
      <c r="NIJ238" s="173"/>
      <c r="NIK238" s="173"/>
      <c r="NIL238" s="173"/>
      <c r="NIM238" s="173"/>
      <c r="NIN238" s="173"/>
      <c r="NIO238" s="173"/>
      <c r="NIP238" s="173"/>
      <c r="NIQ238" s="173"/>
      <c r="NIR238" s="173"/>
      <c r="NIS238" s="173"/>
      <c r="NIT238" s="173"/>
      <c r="NIU238" s="173"/>
      <c r="NIV238" s="173"/>
      <c r="NIW238" s="173"/>
      <c r="NIX238" s="173"/>
      <c r="NIY238" s="173"/>
      <c r="NIZ238" s="173"/>
      <c r="NJA238" s="173"/>
      <c r="NJB238" s="173"/>
      <c r="NJC238" s="173"/>
      <c r="NJD238" s="173"/>
      <c r="NJE238" s="173"/>
      <c r="NJF238" s="173"/>
      <c r="NJG238" s="173"/>
      <c r="NJH238" s="173"/>
      <c r="NJI238" s="173"/>
      <c r="NJJ238" s="173"/>
      <c r="NJK238" s="173"/>
      <c r="NJL238" s="173"/>
      <c r="NJM238" s="173"/>
      <c r="NJN238" s="173"/>
      <c r="NJO238" s="173"/>
      <c r="NJP238" s="173"/>
      <c r="NJQ238" s="173"/>
      <c r="NJR238" s="173"/>
      <c r="NJS238" s="173"/>
      <c r="NJT238" s="173"/>
      <c r="NJU238" s="173"/>
      <c r="NJV238" s="173"/>
      <c r="NJW238" s="173"/>
      <c r="NJX238" s="173"/>
      <c r="NJY238" s="173"/>
      <c r="NJZ238" s="173"/>
      <c r="NKA238" s="173"/>
      <c r="NKB238" s="173"/>
      <c r="NKC238" s="173"/>
      <c r="NKD238" s="173"/>
      <c r="NKE238" s="173"/>
      <c r="NKF238" s="173"/>
      <c r="NKG238" s="173"/>
      <c r="NKH238" s="173"/>
      <c r="NKI238" s="173"/>
      <c r="NKJ238" s="173"/>
      <c r="NKK238" s="173"/>
      <c r="NKL238" s="173"/>
      <c r="NKM238" s="173"/>
      <c r="NKN238" s="173"/>
      <c r="NKO238" s="173"/>
      <c r="NKP238" s="173"/>
      <c r="NKQ238" s="173"/>
      <c r="NKR238" s="173"/>
      <c r="NKS238" s="173"/>
      <c r="NKT238" s="173"/>
      <c r="NKU238" s="173"/>
      <c r="NKV238" s="173"/>
      <c r="NKW238" s="173"/>
      <c r="NKX238" s="173"/>
      <c r="NKY238" s="173"/>
      <c r="NKZ238" s="173"/>
      <c r="NLA238" s="173"/>
      <c r="NLB238" s="173"/>
      <c r="NLC238" s="173"/>
      <c r="NLD238" s="173"/>
      <c r="NLE238" s="173"/>
      <c r="NLF238" s="173"/>
      <c r="NLG238" s="173"/>
      <c r="NLH238" s="173"/>
      <c r="NLI238" s="173"/>
      <c r="NLJ238" s="173"/>
      <c r="NLK238" s="173"/>
      <c r="NLL238" s="173"/>
      <c r="NLM238" s="173"/>
      <c r="NLN238" s="173"/>
      <c r="NLO238" s="173"/>
      <c r="NLP238" s="173"/>
      <c r="NLQ238" s="173"/>
      <c r="NLR238" s="173"/>
      <c r="NLS238" s="173"/>
      <c r="NLT238" s="173"/>
      <c r="NLU238" s="173"/>
      <c r="NLV238" s="173"/>
      <c r="NLW238" s="173"/>
      <c r="NLX238" s="173"/>
      <c r="NLY238" s="173"/>
      <c r="NLZ238" s="173"/>
      <c r="NMA238" s="173"/>
      <c r="NMB238" s="173"/>
      <c r="NMC238" s="173"/>
      <c r="NMD238" s="173"/>
      <c r="NME238" s="173"/>
      <c r="NMF238" s="173"/>
      <c r="NMG238" s="173"/>
      <c r="NMH238" s="173"/>
      <c r="NMI238" s="173"/>
      <c r="NMJ238" s="173"/>
      <c r="NMK238" s="173"/>
      <c r="NML238" s="173"/>
      <c r="NMM238" s="173"/>
      <c r="NMN238" s="173"/>
      <c r="NMO238" s="173"/>
      <c r="NMP238" s="173"/>
      <c r="NMQ238" s="173"/>
      <c r="NMR238" s="173"/>
      <c r="NMS238" s="173"/>
      <c r="NMT238" s="173"/>
      <c r="NMU238" s="173"/>
      <c r="NMV238" s="173"/>
      <c r="NMW238" s="173"/>
      <c r="NMX238" s="173"/>
      <c r="NMY238" s="173"/>
      <c r="NMZ238" s="173"/>
      <c r="NNA238" s="173"/>
      <c r="NNB238" s="173"/>
      <c r="NNC238" s="173"/>
      <c r="NND238" s="173"/>
      <c r="NNE238" s="173"/>
      <c r="NNF238" s="173"/>
      <c r="NNG238" s="173"/>
      <c r="NNH238" s="173"/>
      <c r="NNI238" s="173"/>
      <c r="NNJ238" s="173"/>
      <c r="NNK238" s="173"/>
      <c r="NNL238" s="173"/>
      <c r="NNM238" s="173"/>
      <c r="NNN238" s="173"/>
      <c r="NNO238" s="173"/>
      <c r="NNP238" s="173"/>
      <c r="NNQ238" s="173"/>
      <c r="NNR238" s="173"/>
      <c r="NNS238" s="173"/>
      <c r="NNT238" s="173"/>
      <c r="NNU238" s="173"/>
      <c r="NNV238" s="173"/>
      <c r="NNW238" s="173"/>
      <c r="NNX238" s="173"/>
      <c r="NNY238" s="173"/>
      <c r="NNZ238" s="173"/>
      <c r="NOA238" s="173"/>
      <c r="NOB238" s="173"/>
      <c r="NOC238" s="173"/>
      <c r="NOD238" s="173"/>
      <c r="NOE238" s="173"/>
      <c r="NOF238" s="173"/>
      <c r="NOG238" s="173"/>
      <c r="NOH238" s="173"/>
      <c r="NOI238" s="173"/>
      <c r="NOJ238" s="173"/>
      <c r="NOK238" s="173"/>
      <c r="NOL238" s="173"/>
      <c r="NOM238" s="173"/>
      <c r="NON238" s="173"/>
      <c r="NOO238" s="173"/>
      <c r="NOP238" s="173"/>
      <c r="NOQ238" s="173"/>
      <c r="NOR238" s="173"/>
      <c r="NOS238" s="173"/>
      <c r="NOT238" s="173"/>
      <c r="NOU238" s="173"/>
      <c r="NOV238" s="173"/>
      <c r="NOW238" s="173"/>
      <c r="NOX238" s="173"/>
      <c r="NOY238" s="173"/>
      <c r="NOZ238" s="173"/>
      <c r="NPA238" s="173"/>
      <c r="NPB238" s="173"/>
      <c r="NPC238" s="173"/>
      <c r="NPD238" s="173"/>
      <c r="NPE238" s="173"/>
      <c r="NPF238" s="173"/>
      <c r="NPG238" s="173"/>
      <c r="NPH238" s="173"/>
      <c r="NPI238" s="173"/>
      <c r="NPJ238" s="173"/>
      <c r="NPK238" s="173"/>
      <c r="NPL238" s="173"/>
      <c r="NPM238" s="173"/>
      <c r="NPN238" s="173"/>
      <c r="NPO238" s="173"/>
      <c r="NPP238" s="173"/>
      <c r="NPQ238" s="173"/>
      <c r="NPR238" s="173"/>
      <c r="NPS238" s="173"/>
      <c r="NPT238" s="173"/>
      <c r="NPU238" s="173"/>
      <c r="NPV238" s="173"/>
      <c r="NPW238" s="173"/>
      <c r="NPX238" s="173"/>
      <c r="NPY238" s="173"/>
      <c r="NPZ238" s="173"/>
      <c r="NQA238" s="173"/>
      <c r="NQB238" s="173"/>
      <c r="NQC238" s="173"/>
      <c r="NQD238" s="173"/>
      <c r="NQE238" s="173"/>
      <c r="NQF238" s="173"/>
      <c r="NQG238" s="173"/>
      <c r="NQH238" s="173"/>
      <c r="NQI238" s="173"/>
      <c r="NQJ238" s="173"/>
      <c r="NQK238" s="173"/>
      <c r="NQL238" s="173"/>
      <c r="NQM238" s="173"/>
      <c r="NQN238" s="173"/>
      <c r="NQO238" s="173"/>
      <c r="NQP238" s="173"/>
      <c r="NQQ238" s="173"/>
      <c r="NQR238" s="173"/>
      <c r="NQS238" s="173"/>
      <c r="NQT238" s="173"/>
      <c r="NQU238" s="173"/>
      <c r="NQV238" s="173"/>
      <c r="NQW238" s="173"/>
      <c r="NQX238" s="173"/>
      <c r="NQY238" s="173"/>
      <c r="NQZ238" s="173"/>
      <c r="NRA238" s="173"/>
      <c r="NRB238" s="173"/>
      <c r="NRC238" s="173"/>
      <c r="NRD238" s="173"/>
      <c r="NRE238" s="173"/>
      <c r="NRF238" s="173"/>
      <c r="NRG238" s="173"/>
      <c r="NRH238" s="173"/>
      <c r="NRI238" s="173"/>
      <c r="NRJ238" s="173"/>
      <c r="NRK238" s="173"/>
      <c r="NRL238" s="173"/>
      <c r="NRM238" s="173"/>
      <c r="NRN238" s="173"/>
      <c r="NRO238" s="173"/>
      <c r="NRP238" s="173"/>
      <c r="NRQ238" s="173"/>
      <c r="NRR238" s="173"/>
      <c r="NRS238" s="173"/>
      <c r="NRT238" s="173"/>
      <c r="NRU238" s="173"/>
      <c r="NRV238" s="173"/>
      <c r="NRW238" s="173"/>
      <c r="NRX238" s="173"/>
      <c r="NRY238" s="173"/>
      <c r="NRZ238" s="173"/>
      <c r="NSA238" s="173"/>
      <c r="NSB238" s="173"/>
      <c r="NSC238" s="173"/>
      <c r="NSD238" s="173"/>
      <c r="NSE238" s="173"/>
      <c r="NSF238" s="173"/>
      <c r="NSG238" s="173"/>
      <c r="NSH238" s="173"/>
      <c r="NSI238" s="173"/>
      <c r="NSJ238" s="173"/>
      <c r="NSK238" s="173"/>
      <c r="NSL238" s="173"/>
      <c r="NSM238" s="173"/>
      <c r="NSN238" s="173"/>
      <c r="NSO238" s="173"/>
      <c r="NSP238" s="173"/>
      <c r="NSQ238" s="173"/>
      <c r="NSR238" s="173"/>
      <c r="NSS238" s="173"/>
      <c r="NST238" s="173"/>
      <c r="NSU238" s="173"/>
      <c r="NSV238" s="173"/>
      <c r="NSW238" s="173"/>
      <c r="NSX238" s="173"/>
      <c r="NSY238" s="173"/>
      <c r="NSZ238" s="173"/>
      <c r="NTA238" s="173"/>
      <c r="NTB238" s="173"/>
      <c r="NTC238" s="173"/>
      <c r="NTD238" s="173"/>
      <c r="NTE238" s="173"/>
      <c r="NTF238" s="173"/>
      <c r="NTG238" s="173"/>
      <c r="NTH238" s="173"/>
      <c r="NTI238" s="173"/>
      <c r="NTJ238" s="173"/>
      <c r="NTK238" s="173"/>
      <c r="NTL238" s="173"/>
      <c r="NTM238" s="173"/>
      <c r="NTN238" s="173"/>
      <c r="NTO238" s="173"/>
      <c r="NTP238" s="173"/>
      <c r="NTQ238" s="173"/>
      <c r="NTR238" s="173"/>
      <c r="NTS238" s="173"/>
      <c r="NTT238" s="173"/>
      <c r="NTU238" s="173"/>
      <c r="NTV238" s="173"/>
      <c r="NTW238" s="173"/>
      <c r="NTX238" s="173"/>
      <c r="NTY238" s="173"/>
      <c r="NTZ238" s="173"/>
      <c r="NUA238" s="173"/>
      <c r="NUB238" s="173"/>
      <c r="NUC238" s="173"/>
      <c r="NUD238" s="173"/>
      <c r="NUE238" s="173"/>
      <c r="NUF238" s="173"/>
      <c r="NUG238" s="173"/>
      <c r="NUH238" s="173"/>
      <c r="NUI238" s="173"/>
      <c r="NUJ238" s="173"/>
      <c r="NUK238" s="173"/>
      <c r="NUL238" s="173"/>
      <c r="NUM238" s="173"/>
      <c r="NUN238" s="173"/>
      <c r="NUO238" s="173"/>
      <c r="NUP238" s="173"/>
      <c r="NUQ238" s="173"/>
      <c r="NUR238" s="173"/>
      <c r="NUS238" s="173"/>
      <c r="NUT238" s="173"/>
      <c r="NUU238" s="173"/>
      <c r="NUV238" s="173"/>
      <c r="NUW238" s="173"/>
      <c r="NUX238" s="173"/>
      <c r="NUY238" s="173"/>
      <c r="NUZ238" s="173"/>
      <c r="NVA238" s="173"/>
      <c r="NVB238" s="173"/>
      <c r="NVC238" s="173"/>
      <c r="NVD238" s="173"/>
      <c r="NVE238" s="173"/>
      <c r="NVF238" s="173"/>
      <c r="NVG238" s="173"/>
      <c r="NVH238" s="173"/>
      <c r="NVI238" s="173"/>
      <c r="NVJ238" s="173"/>
      <c r="NVK238" s="173"/>
      <c r="NVL238" s="173"/>
      <c r="NVM238" s="173"/>
      <c r="NVN238" s="173"/>
      <c r="NVO238" s="173"/>
      <c r="NVP238" s="173"/>
      <c r="NVQ238" s="173"/>
      <c r="NVR238" s="173"/>
      <c r="NVS238" s="173"/>
      <c r="NVT238" s="173"/>
      <c r="NVU238" s="173"/>
      <c r="NVV238" s="173"/>
      <c r="NVW238" s="173"/>
      <c r="NVX238" s="173"/>
      <c r="NVY238" s="173"/>
      <c r="NVZ238" s="173"/>
      <c r="NWA238" s="173"/>
      <c r="NWB238" s="173"/>
      <c r="NWC238" s="173"/>
      <c r="NWD238" s="173"/>
      <c r="NWE238" s="173"/>
      <c r="NWF238" s="173"/>
      <c r="NWG238" s="173"/>
      <c r="NWH238" s="173"/>
      <c r="NWI238" s="173"/>
      <c r="NWJ238" s="173"/>
      <c r="NWK238" s="173"/>
      <c r="NWL238" s="173"/>
      <c r="NWM238" s="173"/>
      <c r="NWN238" s="173"/>
      <c r="NWO238" s="173"/>
      <c r="NWP238" s="173"/>
      <c r="NWQ238" s="173"/>
      <c r="NWR238" s="173"/>
      <c r="NWS238" s="173"/>
      <c r="NWT238" s="173"/>
      <c r="NWU238" s="173"/>
      <c r="NWV238" s="173"/>
      <c r="NWW238" s="173"/>
      <c r="NWX238" s="173"/>
      <c r="NWY238" s="173"/>
      <c r="NWZ238" s="173"/>
      <c r="NXA238" s="173"/>
      <c r="NXB238" s="173"/>
      <c r="NXC238" s="173"/>
      <c r="NXD238" s="173"/>
      <c r="NXE238" s="173"/>
      <c r="NXF238" s="173"/>
      <c r="NXG238" s="173"/>
      <c r="NXH238" s="173"/>
      <c r="NXI238" s="173"/>
      <c r="NXJ238" s="173"/>
      <c r="NXK238" s="173"/>
      <c r="NXL238" s="173"/>
      <c r="NXM238" s="173"/>
      <c r="NXN238" s="173"/>
      <c r="NXO238" s="173"/>
      <c r="NXP238" s="173"/>
      <c r="NXQ238" s="173"/>
      <c r="NXR238" s="173"/>
      <c r="NXS238" s="173"/>
      <c r="NXT238" s="173"/>
      <c r="NXU238" s="173"/>
      <c r="NXV238" s="173"/>
      <c r="NXW238" s="173"/>
      <c r="NXX238" s="173"/>
      <c r="NXY238" s="173"/>
      <c r="NXZ238" s="173"/>
      <c r="NYA238" s="173"/>
      <c r="NYB238" s="173"/>
      <c r="NYC238" s="173"/>
      <c r="NYD238" s="173"/>
      <c r="NYE238" s="173"/>
      <c r="NYF238" s="173"/>
      <c r="NYG238" s="173"/>
      <c r="NYH238" s="173"/>
      <c r="NYI238" s="173"/>
      <c r="NYJ238" s="173"/>
      <c r="NYK238" s="173"/>
      <c r="NYL238" s="173"/>
      <c r="NYM238" s="173"/>
      <c r="NYN238" s="173"/>
      <c r="NYO238" s="173"/>
      <c r="NYP238" s="173"/>
      <c r="NYQ238" s="173"/>
      <c r="NYR238" s="173"/>
      <c r="NYS238" s="173"/>
      <c r="NYT238" s="173"/>
      <c r="NYU238" s="173"/>
      <c r="NYV238" s="173"/>
      <c r="NYW238" s="173"/>
      <c r="NYX238" s="173"/>
      <c r="NYY238" s="173"/>
      <c r="NYZ238" s="173"/>
      <c r="NZA238" s="173"/>
      <c r="NZB238" s="173"/>
      <c r="NZC238" s="173"/>
      <c r="NZD238" s="173"/>
      <c r="NZE238" s="173"/>
      <c r="NZF238" s="173"/>
      <c r="NZG238" s="173"/>
      <c r="NZH238" s="173"/>
      <c r="NZI238" s="173"/>
      <c r="NZJ238" s="173"/>
      <c r="NZK238" s="173"/>
      <c r="NZL238" s="173"/>
      <c r="NZM238" s="173"/>
      <c r="NZN238" s="173"/>
      <c r="NZO238" s="173"/>
      <c r="NZP238" s="173"/>
      <c r="NZQ238" s="173"/>
      <c r="NZR238" s="173"/>
      <c r="NZS238" s="173"/>
      <c r="NZT238" s="173"/>
      <c r="NZU238" s="173"/>
      <c r="NZV238" s="173"/>
      <c r="NZW238" s="173"/>
      <c r="NZX238" s="173"/>
      <c r="NZY238" s="173"/>
      <c r="NZZ238" s="173"/>
      <c r="OAA238" s="173"/>
      <c r="OAB238" s="173"/>
      <c r="OAC238" s="173"/>
      <c r="OAD238" s="173"/>
      <c r="OAE238" s="173"/>
      <c r="OAF238" s="173"/>
      <c r="OAG238" s="173"/>
      <c r="OAH238" s="173"/>
      <c r="OAI238" s="173"/>
      <c r="OAJ238" s="173"/>
      <c r="OAK238" s="173"/>
      <c r="OAL238" s="173"/>
      <c r="OAM238" s="173"/>
      <c r="OAN238" s="173"/>
      <c r="OAO238" s="173"/>
      <c r="OAP238" s="173"/>
      <c r="OAQ238" s="173"/>
      <c r="OAR238" s="173"/>
      <c r="OAS238" s="173"/>
      <c r="OAT238" s="173"/>
      <c r="OAU238" s="173"/>
      <c r="OAV238" s="173"/>
      <c r="OAW238" s="173"/>
      <c r="OAX238" s="173"/>
      <c r="OAY238" s="173"/>
      <c r="OAZ238" s="173"/>
      <c r="OBA238" s="173"/>
      <c r="OBB238" s="173"/>
      <c r="OBC238" s="173"/>
      <c r="OBD238" s="173"/>
      <c r="OBE238" s="173"/>
      <c r="OBF238" s="173"/>
      <c r="OBG238" s="173"/>
      <c r="OBH238" s="173"/>
      <c r="OBI238" s="173"/>
      <c r="OBJ238" s="173"/>
      <c r="OBK238" s="173"/>
      <c r="OBL238" s="173"/>
      <c r="OBM238" s="173"/>
      <c r="OBN238" s="173"/>
      <c r="OBO238" s="173"/>
      <c r="OBP238" s="173"/>
      <c r="OBQ238" s="173"/>
      <c r="OBR238" s="173"/>
      <c r="OBS238" s="173"/>
      <c r="OBT238" s="173"/>
      <c r="OBU238" s="173"/>
      <c r="OBV238" s="173"/>
      <c r="OBW238" s="173"/>
      <c r="OBX238" s="173"/>
      <c r="OBY238" s="173"/>
      <c r="OBZ238" s="173"/>
      <c r="OCA238" s="173"/>
      <c r="OCB238" s="173"/>
      <c r="OCC238" s="173"/>
      <c r="OCD238" s="173"/>
      <c r="OCE238" s="173"/>
      <c r="OCF238" s="173"/>
      <c r="OCG238" s="173"/>
      <c r="OCH238" s="173"/>
      <c r="OCI238" s="173"/>
      <c r="OCJ238" s="173"/>
      <c r="OCK238" s="173"/>
      <c r="OCL238" s="173"/>
      <c r="OCM238" s="173"/>
      <c r="OCN238" s="173"/>
      <c r="OCO238" s="173"/>
      <c r="OCP238" s="173"/>
      <c r="OCQ238" s="173"/>
      <c r="OCR238" s="173"/>
      <c r="OCS238" s="173"/>
      <c r="OCT238" s="173"/>
      <c r="OCU238" s="173"/>
      <c r="OCV238" s="173"/>
      <c r="OCW238" s="173"/>
      <c r="OCX238" s="173"/>
      <c r="OCY238" s="173"/>
      <c r="OCZ238" s="173"/>
      <c r="ODA238" s="173"/>
      <c r="ODB238" s="173"/>
      <c r="ODC238" s="173"/>
      <c r="ODD238" s="173"/>
      <c r="ODE238" s="173"/>
      <c r="ODF238" s="173"/>
      <c r="ODG238" s="173"/>
      <c r="ODH238" s="173"/>
      <c r="ODI238" s="173"/>
      <c r="ODJ238" s="173"/>
      <c r="ODK238" s="173"/>
      <c r="ODL238" s="173"/>
      <c r="ODM238" s="173"/>
      <c r="ODN238" s="173"/>
      <c r="ODO238" s="173"/>
      <c r="ODP238" s="173"/>
      <c r="ODQ238" s="173"/>
      <c r="ODR238" s="173"/>
      <c r="ODS238" s="173"/>
      <c r="ODT238" s="173"/>
      <c r="ODU238" s="173"/>
      <c r="ODV238" s="173"/>
      <c r="ODW238" s="173"/>
      <c r="ODX238" s="173"/>
      <c r="ODY238" s="173"/>
      <c r="ODZ238" s="173"/>
      <c r="OEA238" s="173"/>
      <c r="OEB238" s="173"/>
      <c r="OEC238" s="173"/>
      <c r="OED238" s="173"/>
      <c r="OEE238" s="173"/>
      <c r="OEF238" s="173"/>
      <c r="OEG238" s="173"/>
      <c r="OEH238" s="173"/>
      <c r="OEI238" s="173"/>
      <c r="OEJ238" s="173"/>
      <c r="OEK238" s="173"/>
      <c r="OEL238" s="173"/>
      <c r="OEM238" s="173"/>
      <c r="OEN238" s="173"/>
      <c r="OEO238" s="173"/>
      <c r="OEP238" s="173"/>
      <c r="OEQ238" s="173"/>
      <c r="OER238" s="173"/>
      <c r="OES238" s="173"/>
      <c r="OET238" s="173"/>
      <c r="OEU238" s="173"/>
      <c r="OEV238" s="173"/>
      <c r="OEW238" s="173"/>
      <c r="OEX238" s="173"/>
      <c r="OEY238" s="173"/>
      <c r="OEZ238" s="173"/>
      <c r="OFA238" s="173"/>
      <c r="OFB238" s="173"/>
      <c r="OFC238" s="173"/>
      <c r="OFD238" s="173"/>
      <c r="OFE238" s="173"/>
      <c r="OFF238" s="173"/>
      <c r="OFG238" s="173"/>
      <c r="OFH238" s="173"/>
      <c r="OFI238" s="173"/>
      <c r="OFJ238" s="173"/>
      <c r="OFK238" s="173"/>
      <c r="OFL238" s="173"/>
      <c r="OFM238" s="173"/>
      <c r="OFN238" s="173"/>
      <c r="OFO238" s="173"/>
      <c r="OFP238" s="173"/>
      <c r="OFQ238" s="173"/>
      <c r="OFR238" s="173"/>
      <c r="OFS238" s="173"/>
      <c r="OFT238" s="173"/>
      <c r="OFU238" s="173"/>
      <c r="OFV238" s="173"/>
      <c r="OFW238" s="173"/>
      <c r="OFX238" s="173"/>
      <c r="OFY238" s="173"/>
      <c r="OFZ238" s="173"/>
      <c r="OGA238" s="173"/>
      <c r="OGB238" s="173"/>
      <c r="OGC238" s="173"/>
      <c r="OGD238" s="173"/>
      <c r="OGE238" s="173"/>
      <c r="OGF238" s="173"/>
      <c r="OGG238" s="173"/>
      <c r="OGH238" s="173"/>
      <c r="OGI238" s="173"/>
      <c r="OGJ238" s="173"/>
      <c r="OGK238" s="173"/>
      <c r="OGL238" s="173"/>
      <c r="OGM238" s="173"/>
      <c r="OGN238" s="173"/>
      <c r="OGO238" s="173"/>
      <c r="OGP238" s="173"/>
      <c r="OGQ238" s="173"/>
      <c r="OGR238" s="173"/>
      <c r="OGS238" s="173"/>
      <c r="OGT238" s="173"/>
      <c r="OGU238" s="173"/>
      <c r="OGV238" s="173"/>
      <c r="OGW238" s="173"/>
      <c r="OGX238" s="173"/>
      <c r="OGY238" s="173"/>
      <c r="OGZ238" s="173"/>
      <c r="OHA238" s="173"/>
      <c r="OHB238" s="173"/>
      <c r="OHC238" s="173"/>
      <c r="OHD238" s="173"/>
      <c r="OHE238" s="173"/>
      <c r="OHF238" s="173"/>
      <c r="OHG238" s="173"/>
      <c r="OHH238" s="173"/>
      <c r="OHI238" s="173"/>
      <c r="OHJ238" s="173"/>
      <c r="OHK238" s="173"/>
      <c r="OHL238" s="173"/>
      <c r="OHM238" s="173"/>
      <c r="OHN238" s="173"/>
      <c r="OHO238" s="173"/>
      <c r="OHP238" s="173"/>
      <c r="OHQ238" s="173"/>
      <c r="OHR238" s="173"/>
      <c r="OHS238" s="173"/>
      <c r="OHT238" s="173"/>
      <c r="OHU238" s="173"/>
      <c r="OHV238" s="173"/>
      <c r="OHW238" s="173"/>
      <c r="OHX238" s="173"/>
      <c r="OHY238" s="173"/>
      <c r="OHZ238" s="173"/>
      <c r="OIA238" s="173"/>
      <c r="OIB238" s="173"/>
      <c r="OIC238" s="173"/>
      <c r="OID238" s="173"/>
      <c r="OIE238" s="173"/>
      <c r="OIF238" s="173"/>
      <c r="OIG238" s="173"/>
      <c r="OIH238" s="173"/>
      <c r="OII238" s="173"/>
      <c r="OIJ238" s="173"/>
      <c r="OIK238" s="173"/>
      <c r="OIL238" s="173"/>
      <c r="OIM238" s="173"/>
      <c r="OIN238" s="173"/>
      <c r="OIO238" s="173"/>
      <c r="OIP238" s="173"/>
      <c r="OIQ238" s="173"/>
      <c r="OIR238" s="173"/>
      <c r="OIS238" s="173"/>
      <c r="OIT238" s="173"/>
      <c r="OIU238" s="173"/>
      <c r="OIV238" s="173"/>
      <c r="OIW238" s="173"/>
      <c r="OIX238" s="173"/>
      <c r="OIY238" s="173"/>
      <c r="OIZ238" s="173"/>
      <c r="OJA238" s="173"/>
      <c r="OJB238" s="173"/>
      <c r="OJC238" s="173"/>
      <c r="OJD238" s="173"/>
      <c r="OJE238" s="173"/>
      <c r="OJF238" s="173"/>
      <c r="OJG238" s="173"/>
      <c r="OJH238" s="173"/>
      <c r="OJI238" s="173"/>
      <c r="OJJ238" s="173"/>
      <c r="OJK238" s="173"/>
      <c r="OJL238" s="173"/>
      <c r="OJM238" s="173"/>
      <c r="OJN238" s="173"/>
      <c r="OJO238" s="173"/>
      <c r="OJP238" s="173"/>
      <c r="OJQ238" s="173"/>
      <c r="OJR238" s="173"/>
      <c r="OJS238" s="173"/>
      <c r="OJT238" s="173"/>
      <c r="OJU238" s="173"/>
      <c r="OJV238" s="173"/>
      <c r="OJW238" s="173"/>
      <c r="OJX238" s="173"/>
      <c r="OJY238" s="173"/>
      <c r="OJZ238" s="173"/>
      <c r="OKA238" s="173"/>
      <c r="OKB238" s="173"/>
      <c r="OKC238" s="173"/>
      <c r="OKD238" s="173"/>
      <c r="OKE238" s="173"/>
      <c r="OKF238" s="173"/>
      <c r="OKG238" s="173"/>
      <c r="OKH238" s="173"/>
      <c r="OKI238" s="173"/>
      <c r="OKJ238" s="173"/>
      <c r="OKK238" s="173"/>
      <c r="OKL238" s="173"/>
      <c r="OKM238" s="173"/>
      <c r="OKN238" s="173"/>
      <c r="OKO238" s="173"/>
      <c r="OKP238" s="173"/>
      <c r="OKQ238" s="173"/>
      <c r="OKR238" s="173"/>
      <c r="OKS238" s="173"/>
      <c r="OKT238" s="173"/>
      <c r="OKU238" s="173"/>
      <c r="OKV238" s="173"/>
      <c r="OKW238" s="173"/>
      <c r="OKX238" s="173"/>
      <c r="OKY238" s="173"/>
      <c r="OKZ238" s="173"/>
      <c r="OLA238" s="173"/>
      <c r="OLB238" s="173"/>
      <c r="OLC238" s="173"/>
      <c r="OLD238" s="173"/>
      <c r="OLE238" s="173"/>
      <c r="OLF238" s="173"/>
      <c r="OLG238" s="173"/>
      <c r="OLH238" s="173"/>
      <c r="OLI238" s="173"/>
      <c r="OLJ238" s="173"/>
      <c r="OLK238" s="173"/>
      <c r="OLL238" s="173"/>
      <c r="OLM238" s="173"/>
      <c r="OLN238" s="173"/>
      <c r="OLO238" s="173"/>
      <c r="OLP238" s="173"/>
      <c r="OLQ238" s="173"/>
      <c r="OLR238" s="173"/>
      <c r="OLS238" s="173"/>
      <c r="OLT238" s="173"/>
      <c r="OLU238" s="173"/>
      <c r="OLV238" s="173"/>
      <c r="OLW238" s="173"/>
      <c r="OLX238" s="173"/>
      <c r="OLY238" s="173"/>
      <c r="OLZ238" s="173"/>
      <c r="OMA238" s="173"/>
      <c r="OMB238" s="173"/>
      <c r="OMC238" s="173"/>
      <c r="OMD238" s="173"/>
      <c r="OME238" s="173"/>
      <c r="OMF238" s="173"/>
      <c r="OMG238" s="173"/>
      <c r="OMH238" s="173"/>
      <c r="OMI238" s="173"/>
      <c r="OMJ238" s="173"/>
      <c r="OMK238" s="173"/>
      <c r="OML238" s="173"/>
      <c r="OMM238" s="173"/>
      <c r="OMN238" s="173"/>
      <c r="OMO238" s="173"/>
      <c r="OMP238" s="173"/>
      <c r="OMQ238" s="173"/>
      <c r="OMR238" s="173"/>
      <c r="OMS238" s="173"/>
      <c r="OMT238" s="173"/>
      <c r="OMU238" s="173"/>
      <c r="OMV238" s="173"/>
      <c r="OMW238" s="173"/>
      <c r="OMX238" s="173"/>
      <c r="OMY238" s="173"/>
      <c r="OMZ238" s="173"/>
      <c r="ONA238" s="173"/>
      <c r="ONB238" s="173"/>
      <c r="ONC238" s="173"/>
      <c r="OND238" s="173"/>
      <c r="ONE238" s="173"/>
      <c r="ONF238" s="173"/>
      <c r="ONG238" s="173"/>
      <c r="ONH238" s="173"/>
      <c r="ONI238" s="173"/>
      <c r="ONJ238" s="173"/>
      <c r="ONK238" s="173"/>
      <c r="ONL238" s="173"/>
      <c r="ONM238" s="173"/>
      <c r="ONN238" s="173"/>
      <c r="ONO238" s="173"/>
      <c r="ONP238" s="173"/>
      <c r="ONQ238" s="173"/>
      <c r="ONR238" s="173"/>
      <c r="ONS238" s="173"/>
      <c r="ONT238" s="173"/>
      <c r="ONU238" s="173"/>
      <c r="ONV238" s="173"/>
      <c r="ONW238" s="173"/>
      <c r="ONX238" s="173"/>
      <c r="ONY238" s="173"/>
      <c r="ONZ238" s="173"/>
      <c r="OOA238" s="173"/>
      <c r="OOB238" s="173"/>
      <c r="OOC238" s="173"/>
      <c r="OOD238" s="173"/>
      <c r="OOE238" s="173"/>
      <c r="OOF238" s="173"/>
      <c r="OOG238" s="173"/>
      <c r="OOH238" s="173"/>
      <c r="OOI238" s="173"/>
      <c r="OOJ238" s="173"/>
      <c r="OOK238" s="173"/>
      <c r="OOL238" s="173"/>
      <c r="OOM238" s="173"/>
      <c r="OON238" s="173"/>
      <c r="OOO238" s="173"/>
      <c r="OOP238" s="173"/>
      <c r="OOQ238" s="173"/>
      <c r="OOR238" s="173"/>
      <c r="OOS238" s="173"/>
      <c r="OOT238" s="173"/>
      <c r="OOU238" s="173"/>
      <c r="OOV238" s="173"/>
      <c r="OOW238" s="173"/>
      <c r="OOX238" s="173"/>
      <c r="OOY238" s="173"/>
      <c r="OOZ238" s="173"/>
      <c r="OPA238" s="173"/>
      <c r="OPB238" s="173"/>
      <c r="OPC238" s="173"/>
      <c r="OPD238" s="173"/>
      <c r="OPE238" s="173"/>
      <c r="OPF238" s="173"/>
      <c r="OPG238" s="173"/>
      <c r="OPH238" s="173"/>
      <c r="OPI238" s="173"/>
      <c r="OPJ238" s="173"/>
      <c r="OPK238" s="173"/>
      <c r="OPL238" s="173"/>
      <c r="OPM238" s="173"/>
      <c r="OPN238" s="173"/>
      <c r="OPO238" s="173"/>
      <c r="OPP238" s="173"/>
      <c r="OPQ238" s="173"/>
      <c r="OPR238" s="173"/>
      <c r="OPS238" s="173"/>
      <c r="OPT238" s="173"/>
      <c r="OPU238" s="173"/>
      <c r="OPV238" s="173"/>
      <c r="OPW238" s="173"/>
      <c r="OPX238" s="173"/>
      <c r="OPY238" s="173"/>
      <c r="OPZ238" s="173"/>
      <c r="OQA238" s="173"/>
      <c r="OQB238" s="173"/>
      <c r="OQC238" s="173"/>
      <c r="OQD238" s="173"/>
      <c r="OQE238" s="173"/>
      <c r="OQF238" s="173"/>
      <c r="OQG238" s="173"/>
      <c r="OQH238" s="173"/>
      <c r="OQI238" s="173"/>
      <c r="OQJ238" s="173"/>
      <c r="OQK238" s="173"/>
      <c r="OQL238" s="173"/>
      <c r="OQM238" s="173"/>
      <c r="OQN238" s="173"/>
      <c r="OQO238" s="173"/>
      <c r="OQP238" s="173"/>
      <c r="OQQ238" s="173"/>
      <c r="OQR238" s="173"/>
      <c r="OQS238" s="173"/>
      <c r="OQT238" s="173"/>
      <c r="OQU238" s="173"/>
      <c r="OQV238" s="173"/>
      <c r="OQW238" s="173"/>
      <c r="OQX238" s="173"/>
      <c r="OQY238" s="173"/>
      <c r="OQZ238" s="173"/>
      <c r="ORA238" s="173"/>
      <c r="ORB238" s="173"/>
      <c r="ORC238" s="173"/>
      <c r="ORD238" s="173"/>
      <c r="ORE238" s="173"/>
      <c r="ORF238" s="173"/>
      <c r="ORG238" s="173"/>
      <c r="ORH238" s="173"/>
      <c r="ORI238" s="173"/>
      <c r="ORJ238" s="173"/>
      <c r="ORK238" s="173"/>
      <c r="ORL238" s="173"/>
      <c r="ORM238" s="173"/>
      <c r="ORN238" s="173"/>
      <c r="ORO238" s="173"/>
      <c r="ORP238" s="173"/>
      <c r="ORQ238" s="173"/>
      <c r="ORR238" s="173"/>
      <c r="ORS238" s="173"/>
      <c r="ORT238" s="173"/>
      <c r="ORU238" s="173"/>
      <c r="ORV238" s="173"/>
      <c r="ORW238" s="173"/>
      <c r="ORX238" s="173"/>
      <c r="ORY238" s="173"/>
      <c r="ORZ238" s="173"/>
      <c r="OSA238" s="173"/>
      <c r="OSB238" s="173"/>
      <c r="OSC238" s="173"/>
      <c r="OSD238" s="173"/>
      <c r="OSE238" s="173"/>
      <c r="OSF238" s="173"/>
      <c r="OSG238" s="173"/>
      <c r="OSH238" s="173"/>
      <c r="OSI238" s="173"/>
      <c r="OSJ238" s="173"/>
      <c r="OSK238" s="173"/>
      <c r="OSL238" s="173"/>
      <c r="OSM238" s="173"/>
      <c r="OSN238" s="173"/>
      <c r="OSO238" s="173"/>
      <c r="OSP238" s="173"/>
      <c r="OSQ238" s="173"/>
      <c r="OSR238" s="173"/>
      <c r="OSS238" s="173"/>
      <c r="OST238" s="173"/>
      <c r="OSU238" s="173"/>
      <c r="OSV238" s="173"/>
      <c r="OSW238" s="173"/>
      <c r="OSX238" s="173"/>
      <c r="OSY238" s="173"/>
      <c r="OSZ238" s="173"/>
      <c r="OTA238" s="173"/>
      <c r="OTB238" s="173"/>
      <c r="OTC238" s="173"/>
      <c r="OTD238" s="173"/>
      <c r="OTE238" s="173"/>
      <c r="OTF238" s="173"/>
      <c r="OTG238" s="173"/>
      <c r="OTH238" s="173"/>
      <c r="OTI238" s="173"/>
      <c r="OTJ238" s="173"/>
      <c r="OTK238" s="173"/>
      <c r="OTL238" s="173"/>
      <c r="OTM238" s="173"/>
      <c r="OTN238" s="173"/>
      <c r="OTO238" s="173"/>
      <c r="OTP238" s="173"/>
      <c r="OTQ238" s="173"/>
      <c r="OTR238" s="173"/>
      <c r="OTS238" s="173"/>
      <c r="OTT238" s="173"/>
      <c r="OTU238" s="173"/>
      <c r="OTV238" s="173"/>
      <c r="OTW238" s="173"/>
      <c r="OTX238" s="173"/>
      <c r="OTY238" s="173"/>
      <c r="OTZ238" s="173"/>
      <c r="OUA238" s="173"/>
      <c r="OUB238" s="173"/>
      <c r="OUC238" s="173"/>
      <c r="OUD238" s="173"/>
      <c r="OUE238" s="173"/>
      <c r="OUF238" s="173"/>
      <c r="OUG238" s="173"/>
      <c r="OUH238" s="173"/>
      <c r="OUI238" s="173"/>
      <c r="OUJ238" s="173"/>
      <c r="OUK238" s="173"/>
      <c r="OUL238" s="173"/>
      <c r="OUM238" s="173"/>
      <c r="OUN238" s="173"/>
      <c r="OUO238" s="173"/>
      <c r="OUP238" s="173"/>
      <c r="OUQ238" s="173"/>
      <c r="OUR238" s="173"/>
      <c r="OUS238" s="173"/>
      <c r="OUT238" s="173"/>
      <c r="OUU238" s="173"/>
      <c r="OUV238" s="173"/>
      <c r="OUW238" s="173"/>
      <c r="OUX238" s="173"/>
      <c r="OUY238" s="173"/>
      <c r="OUZ238" s="173"/>
      <c r="OVA238" s="173"/>
      <c r="OVB238" s="173"/>
      <c r="OVC238" s="173"/>
      <c r="OVD238" s="173"/>
      <c r="OVE238" s="173"/>
      <c r="OVF238" s="173"/>
      <c r="OVG238" s="173"/>
      <c r="OVH238" s="173"/>
      <c r="OVI238" s="173"/>
      <c r="OVJ238" s="173"/>
      <c r="OVK238" s="173"/>
      <c r="OVL238" s="173"/>
      <c r="OVM238" s="173"/>
      <c r="OVN238" s="173"/>
      <c r="OVO238" s="173"/>
      <c r="OVP238" s="173"/>
      <c r="OVQ238" s="173"/>
      <c r="OVR238" s="173"/>
      <c r="OVS238" s="173"/>
      <c r="OVT238" s="173"/>
      <c r="OVU238" s="173"/>
      <c r="OVV238" s="173"/>
      <c r="OVW238" s="173"/>
      <c r="OVX238" s="173"/>
      <c r="OVY238" s="173"/>
      <c r="OVZ238" s="173"/>
      <c r="OWA238" s="173"/>
      <c r="OWB238" s="173"/>
      <c r="OWC238" s="173"/>
      <c r="OWD238" s="173"/>
      <c r="OWE238" s="173"/>
      <c r="OWF238" s="173"/>
      <c r="OWG238" s="173"/>
      <c r="OWH238" s="173"/>
      <c r="OWI238" s="173"/>
      <c r="OWJ238" s="173"/>
      <c r="OWK238" s="173"/>
      <c r="OWL238" s="173"/>
      <c r="OWM238" s="173"/>
      <c r="OWN238" s="173"/>
      <c r="OWO238" s="173"/>
      <c r="OWP238" s="173"/>
      <c r="OWQ238" s="173"/>
      <c r="OWR238" s="173"/>
      <c r="OWS238" s="173"/>
      <c r="OWT238" s="173"/>
      <c r="OWU238" s="173"/>
      <c r="OWV238" s="173"/>
      <c r="OWW238" s="173"/>
      <c r="OWX238" s="173"/>
      <c r="OWY238" s="173"/>
      <c r="OWZ238" s="173"/>
      <c r="OXA238" s="173"/>
      <c r="OXB238" s="173"/>
      <c r="OXC238" s="173"/>
      <c r="OXD238" s="173"/>
      <c r="OXE238" s="173"/>
      <c r="OXF238" s="173"/>
      <c r="OXG238" s="173"/>
      <c r="OXH238" s="173"/>
      <c r="OXI238" s="173"/>
      <c r="OXJ238" s="173"/>
      <c r="OXK238" s="173"/>
      <c r="OXL238" s="173"/>
      <c r="OXM238" s="173"/>
      <c r="OXN238" s="173"/>
      <c r="OXO238" s="173"/>
      <c r="OXP238" s="173"/>
      <c r="OXQ238" s="173"/>
      <c r="OXR238" s="173"/>
      <c r="OXS238" s="173"/>
      <c r="OXT238" s="173"/>
      <c r="OXU238" s="173"/>
      <c r="OXV238" s="173"/>
      <c r="OXW238" s="173"/>
      <c r="OXX238" s="173"/>
      <c r="OXY238" s="173"/>
      <c r="OXZ238" s="173"/>
      <c r="OYA238" s="173"/>
      <c r="OYB238" s="173"/>
      <c r="OYC238" s="173"/>
      <c r="OYD238" s="173"/>
      <c r="OYE238" s="173"/>
      <c r="OYF238" s="173"/>
      <c r="OYG238" s="173"/>
      <c r="OYH238" s="173"/>
      <c r="OYI238" s="173"/>
      <c r="OYJ238" s="173"/>
      <c r="OYK238" s="173"/>
      <c r="OYL238" s="173"/>
      <c r="OYM238" s="173"/>
      <c r="OYN238" s="173"/>
      <c r="OYO238" s="173"/>
      <c r="OYP238" s="173"/>
      <c r="OYQ238" s="173"/>
      <c r="OYR238" s="173"/>
      <c r="OYS238" s="173"/>
      <c r="OYT238" s="173"/>
      <c r="OYU238" s="173"/>
      <c r="OYV238" s="173"/>
      <c r="OYW238" s="173"/>
      <c r="OYX238" s="173"/>
      <c r="OYY238" s="173"/>
      <c r="OYZ238" s="173"/>
      <c r="OZA238" s="173"/>
      <c r="OZB238" s="173"/>
      <c r="OZC238" s="173"/>
      <c r="OZD238" s="173"/>
      <c r="OZE238" s="173"/>
      <c r="OZF238" s="173"/>
      <c r="OZG238" s="173"/>
      <c r="OZH238" s="173"/>
      <c r="OZI238" s="173"/>
      <c r="OZJ238" s="173"/>
      <c r="OZK238" s="173"/>
      <c r="OZL238" s="173"/>
      <c r="OZM238" s="173"/>
      <c r="OZN238" s="173"/>
      <c r="OZO238" s="173"/>
      <c r="OZP238" s="173"/>
      <c r="OZQ238" s="173"/>
      <c r="OZR238" s="173"/>
      <c r="OZS238" s="173"/>
      <c r="OZT238" s="173"/>
      <c r="OZU238" s="173"/>
      <c r="OZV238" s="173"/>
      <c r="OZW238" s="173"/>
      <c r="OZX238" s="173"/>
      <c r="OZY238" s="173"/>
      <c r="OZZ238" s="173"/>
      <c r="PAA238" s="173"/>
      <c r="PAB238" s="173"/>
      <c r="PAC238" s="173"/>
      <c r="PAD238" s="173"/>
      <c r="PAE238" s="173"/>
      <c r="PAF238" s="173"/>
      <c r="PAG238" s="173"/>
      <c r="PAH238" s="173"/>
      <c r="PAI238" s="173"/>
      <c r="PAJ238" s="173"/>
      <c r="PAK238" s="173"/>
      <c r="PAL238" s="173"/>
      <c r="PAM238" s="173"/>
      <c r="PAN238" s="173"/>
      <c r="PAO238" s="173"/>
      <c r="PAP238" s="173"/>
      <c r="PAQ238" s="173"/>
      <c r="PAR238" s="173"/>
      <c r="PAS238" s="173"/>
      <c r="PAT238" s="173"/>
      <c r="PAU238" s="173"/>
      <c r="PAV238" s="173"/>
      <c r="PAW238" s="173"/>
      <c r="PAX238" s="173"/>
      <c r="PAY238" s="173"/>
      <c r="PAZ238" s="173"/>
      <c r="PBA238" s="173"/>
      <c r="PBB238" s="173"/>
      <c r="PBC238" s="173"/>
      <c r="PBD238" s="173"/>
      <c r="PBE238" s="173"/>
      <c r="PBF238" s="173"/>
      <c r="PBG238" s="173"/>
      <c r="PBH238" s="173"/>
      <c r="PBI238" s="173"/>
      <c r="PBJ238" s="173"/>
      <c r="PBK238" s="173"/>
      <c r="PBL238" s="173"/>
      <c r="PBM238" s="173"/>
      <c r="PBN238" s="173"/>
      <c r="PBO238" s="173"/>
      <c r="PBP238" s="173"/>
      <c r="PBQ238" s="173"/>
      <c r="PBR238" s="173"/>
      <c r="PBS238" s="173"/>
      <c r="PBT238" s="173"/>
      <c r="PBU238" s="173"/>
      <c r="PBV238" s="173"/>
      <c r="PBW238" s="173"/>
      <c r="PBX238" s="173"/>
      <c r="PBY238" s="173"/>
      <c r="PBZ238" s="173"/>
      <c r="PCA238" s="173"/>
      <c r="PCB238" s="173"/>
      <c r="PCC238" s="173"/>
      <c r="PCD238" s="173"/>
      <c r="PCE238" s="173"/>
      <c r="PCF238" s="173"/>
      <c r="PCG238" s="173"/>
      <c r="PCH238" s="173"/>
      <c r="PCI238" s="173"/>
      <c r="PCJ238" s="173"/>
      <c r="PCK238" s="173"/>
      <c r="PCL238" s="173"/>
      <c r="PCM238" s="173"/>
      <c r="PCN238" s="173"/>
      <c r="PCO238" s="173"/>
      <c r="PCP238" s="173"/>
      <c r="PCQ238" s="173"/>
      <c r="PCR238" s="173"/>
      <c r="PCS238" s="173"/>
      <c r="PCT238" s="173"/>
      <c r="PCU238" s="173"/>
      <c r="PCV238" s="173"/>
      <c r="PCW238" s="173"/>
      <c r="PCX238" s="173"/>
      <c r="PCY238" s="173"/>
      <c r="PCZ238" s="173"/>
      <c r="PDA238" s="173"/>
      <c r="PDB238" s="173"/>
      <c r="PDC238" s="173"/>
      <c r="PDD238" s="173"/>
      <c r="PDE238" s="173"/>
      <c r="PDF238" s="173"/>
      <c r="PDG238" s="173"/>
      <c r="PDH238" s="173"/>
      <c r="PDI238" s="173"/>
      <c r="PDJ238" s="173"/>
      <c r="PDK238" s="173"/>
      <c r="PDL238" s="173"/>
      <c r="PDM238" s="173"/>
      <c r="PDN238" s="173"/>
      <c r="PDO238" s="173"/>
      <c r="PDP238" s="173"/>
      <c r="PDQ238" s="173"/>
      <c r="PDR238" s="173"/>
      <c r="PDS238" s="173"/>
      <c r="PDT238" s="173"/>
      <c r="PDU238" s="173"/>
      <c r="PDV238" s="173"/>
      <c r="PDW238" s="173"/>
      <c r="PDX238" s="173"/>
      <c r="PDY238" s="173"/>
      <c r="PDZ238" s="173"/>
      <c r="PEA238" s="173"/>
      <c r="PEB238" s="173"/>
      <c r="PEC238" s="173"/>
      <c r="PED238" s="173"/>
      <c r="PEE238" s="173"/>
      <c r="PEF238" s="173"/>
      <c r="PEG238" s="173"/>
      <c r="PEH238" s="173"/>
      <c r="PEI238" s="173"/>
      <c r="PEJ238" s="173"/>
      <c r="PEK238" s="173"/>
      <c r="PEL238" s="173"/>
      <c r="PEM238" s="173"/>
      <c r="PEN238" s="173"/>
      <c r="PEO238" s="173"/>
      <c r="PEP238" s="173"/>
      <c r="PEQ238" s="173"/>
      <c r="PER238" s="173"/>
      <c r="PES238" s="173"/>
      <c r="PET238" s="173"/>
      <c r="PEU238" s="173"/>
      <c r="PEV238" s="173"/>
      <c r="PEW238" s="173"/>
      <c r="PEX238" s="173"/>
      <c r="PEY238" s="173"/>
      <c r="PEZ238" s="173"/>
      <c r="PFA238" s="173"/>
      <c r="PFB238" s="173"/>
      <c r="PFC238" s="173"/>
      <c r="PFD238" s="173"/>
      <c r="PFE238" s="173"/>
      <c r="PFF238" s="173"/>
      <c r="PFG238" s="173"/>
      <c r="PFH238" s="173"/>
      <c r="PFI238" s="173"/>
      <c r="PFJ238" s="173"/>
      <c r="PFK238" s="173"/>
      <c r="PFL238" s="173"/>
      <c r="PFM238" s="173"/>
      <c r="PFN238" s="173"/>
      <c r="PFO238" s="173"/>
      <c r="PFP238" s="173"/>
      <c r="PFQ238" s="173"/>
      <c r="PFR238" s="173"/>
      <c r="PFS238" s="173"/>
      <c r="PFT238" s="173"/>
      <c r="PFU238" s="173"/>
      <c r="PFV238" s="173"/>
      <c r="PFW238" s="173"/>
      <c r="PFX238" s="173"/>
      <c r="PFY238" s="173"/>
      <c r="PFZ238" s="173"/>
      <c r="PGA238" s="173"/>
      <c r="PGB238" s="173"/>
      <c r="PGC238" s="173"/>
      <c r="PGD238" s="173"/>
      <c r="PGE238" s="173"/>
      <c r="PGF238" s="173"/>
      <c r="PGG238" s="173"/>
      <c r="PGH238" s="173"/>
      <c r="PGI238" s="173"/>
      <c r="PGJ238" s="173"/>
      <c r="PGK238" s="173"/>
      <c r="PGL238" s="173"/>
      <c r="PGM238" s="173"/>
      <c r="PGN238" s="173"/>
      <c r="PGO238" s="173"/>
      <c r="PGP238" s="173"/>
      <c r="PGQ238" s="173"/>
      <c r="PGR238" s="173"/>
      <c r="PGS238" s="173"/>
      <c r="PGT238" s="173"/>
      <c r="PGU238" s="173"/>
      <c r="PGV238" s="173"/>
      <c r="PGW238" s="173"/>
      <c r="PGX238" s="173"/>
      <c r="PGY238" s="173"/>
      <c r="PGZ238" s="173"/>
      <c r="PHA238" s="173"/>
      <c r="PHB238" s="173"/>
      <c r="PHC238" s="173"/>
      <c r="PHD238" s="173"/>
      <c r="PHE238" s="173"/>
      <c r="PHF238" s="173"/>
      <c r="PHG238" s="173"/>
      <c r="PHH238" s="173"/>
      <c r="PHI238" s="173"/>
      <c r="PHJ238" s="173"/>
      <c r="PHK238" s="173"/>
      <c r="PHL238" s="173"/>
      <c r="PHM238" s="173"/>
      <c r="PHN238" s="173"/>
      <c r="PHO238" s="173"/>
      <c r="PHP238" s="173"/>
      <c r="PHQ238" s="173"/>
      <c r="PHR238" s="173"/>
      <c r="PHS238" s="173"/>
      <c r="PHT238" s="173"/>
      <c r="PHU238" s="173"/>
      <c r="PHV238" s="173"/>
      <c r="PHW238" s="173"/>
      <c r="PHX238" s="173"/>
      <c r="PHY238" s="173"/>
      <c r="PHZ238" s="173"/>
      <c r="PIA238" s="173"/>
      <c r="PIB238" s="173"/>
      <c r="PIC238" s="173"/>
      <c r="PID238" s="173"/>
      <c r="PIE238" s="173"/>
      <c r="PIF238" s="173"/>
      <c r="PIG238" s="173"/>
      <c r="PIH238" s="173"/>
      <c r="PII238" s="173"/>
      <c r="PIJ238" s="173"/>
      <c r="PIK238" s="173"/>
      <c r="PIL238" s="173"/>
      <c r="PIM238" s="173"/>
      <c r="PIN238" s="173"/>
      <c r="PIO238" s="173"/>
      <c r="PIP238" s="173"/>
      <c r="PIQ238" s="173"/>
      <c r="PIR238" s="173"/>
      <c r="PIS238" s="173"/>
      <c r="PIT238" s="173"/>
      <c r="PIU238" s="173"/>
      <c r="PIV238" s="173"/>
      <c r="PIW238" s="173"/>
      <c r="PIX238" s="173"/>
      <c r="PIY238" s="173"/>
      <c r="PIZ238" s="173"/>
      <c r="PJA238" s="173"/>
      <c r="PJB238" s="173"/>
      <c r="PJC238" s="173"/>
      <c r="PJD238" s="173"/>
      <c r="PJE238" s="173"/>
      <c r="PJF238" s="173"/>
      <c r="PJG238" s="173"/>
      <c r="PJH238" s="173"/>
      <c r="PJI238" s="173"/>
      <c r="PJJ238" s="173"/>
      <c r="PJK238" s="173"/>
      <c r="PJL238" s="173"/>
      <c r="PJM238" s="173"/>
      <c r="PJN238" s="173"/>
      <c r="PJO238" s="173"/>
      <c r="PJP238" s="173"/>
      <c r="PJQ238" s="173"/>
      <c r="PJR238" s="173"/>
      <c r="PJS238" s="173"/>
      <c r="PJT238" s="173"/>
      <c r="PJU238" s="173"/>
      <c r="PJV238" s="173"/>
      <c r="PJW238" s="173"/>
      <c r="PJX238" s="173"/>
      <c r="PJY238" s="173"/>
      <c r="PJZ238" s="173"/>
      <c r="PKA238" s="173"/>
      <c r="PKB238" s="173"/>
      <c r="PKC238" s="173"/>
      <c r="PKD238" s="173"/>
      <c r="PKE238" s="173"/>
      <c r="PKF238" s="173"/>
      <c r="PKG238" s="173"/>
      <c r="PKH238" s="173"/>
      <c r="PKI238" s="173"/>
      <c r="PKJ238" s="173"/>
      <c r="PKK238" s="173"/>
      <c r="PKL238" s="173"/>
      <c r="PKM238" s="173"/>
      <c r="PKN238" s="173"/>
      <c r="PKO238" s="173"/>
      <c r="PKP238" s="173"/>
      <c r="PKQ238" s="173"/>
      <c r="PKR238" s="173"/>
      <c r="PKS238" s="173"/>
      <c r="PKT238" s="173"/>
      <c r="PKU238" s="173"/>
      <c r="PKV238" s="173"/>
      <c r="PKW238" s="173"/>
      <c r="PKX238" s="173"/>
      <c r="PKY238" s="173"/>
      <c r="PKZ238" s="173"/>
      <c r="PLA238" s="173"/>
      <c r="PLB238" s="173"/>
      <c r="PLC238" s="173"/>
      <c r="PLD238" s="173"/>
      <c r="PLE238" s="173"/>
      <c r="PLF238" s="173"/>
      <c r="PLG238" s="173"/>
      <c r="PLH238" s="173"/>
      <c r="PLI238" s="173"/>
      <c r="PLJ238" s="173"/>
      <c r="PLK238" s="173"/>
      <c r="PLL238" s="173"/>
      <c r="PLM238" s="173"/>
      <c r="PLN238" s="173"/>
      <c r="PLO238" s="173"/>
      <c r="PLP238" s="173"/>
      <c r="PLQ238" s="173"/>
      <c r="PLR238" s="173"/>
      <c r="PLS238" s="173"/>
      <c r="PLT238" s="173"/>
      <c r="PLU238" s="173"/>
      <c r="PLV238" s="173"/>
      <c r="PLW238" s="173"/>
      <c r="PLX238" s="173"/>
      <c r="PLY238" s="173"/>
      <c r="PLZ238" s="173"/>
      <c r="PMA238" s="173"/>
      <c r="PMB238" s="173"/>
      <c r="PMC238" s="173"/>
      <c r="PMD238" s="173"/>
      <c r="PME238" s="173"/>
      <c r="PMF238" s="173"/>
      <c r="PMG238" s="173"/>
      <c r="PMH238" s="173"/>
      <c r="PMI238" s="173"/>
      <c r="PMJ238" s="173"/>
      <c r="PMK238" s="173"/>
      <c r="PML238" s="173"/>
      <c r="PMM238" s="173"/>
      <c r="PMN238" s="173"/>
      <c r="PMO238" s="173"/>
      <c r="PMP238" s="173"/>
      <c r="PMQ238" s="173"/>
      <c r="PMR238" s="173"/>
      <c r="PMS238" s="173"/>
      <c r="PMT238" s="173"/>
      <c r="PMU238" s="173"/>
      <c r="PMV238" s="173"/>
      <c r="PMW238" s="173"/>
      <c r="PMX238" s="173"/>
      <c r="PMY238" s="173"/>
      <c r="PMZ238" s="173"/>
      <c r="PNA238" s="173"/>
      <c r="PNB238" s="173"/>
      <c r="PNC238" s="173"/>
      <c r="PND238" s="173"/>
      <c r="PNE238" s="173"/>
      <c r="PNF238" s="173"/>
      <c r="PNG238" s="173"/>
      <c r="PNH238" s="173"/>
      <c r="PNI238" s="173"/>
      <c r="PNJ238" s="173"/>
      <c r="PNK238" s="173"/>
      <c r="PNL238" s="173"/>
      <c r="PNM238" s="173"/>
      <c r="PNN238" s="173"/>
      <c r="PNO238" s="173"/>
      <c r="PNP238" s="173"/>
      <c r="PNQ238" s="173"/>
      <c r="PNR238" s="173"/>
      <c r="PNS238" s="173"/>
      <c r="PNT238" s="173"/>
      <c r="PNU238" s="173"/>
      <c r="PNV238" s="173"/>
      <c r="PNW238" s="173"/>
      <c r="PNX238" s="173"/>
      <c r="PNY238" s="173"/>
      <c r="PNZ238" s="173"/>
      <c r="POA238" s="173"/>
      <c r="POB238" s="173"/>
      <c r="POC238" s="173"/>
      <c r="POD238" s="173"/>
      <c r="POE238" s="173"/>
      <c r="POF238" s="173"/>
      <c r="POG238" s="173"/>
      <c r="POH238" s="173"/>
      <c r="POI238" s="173"/>
      <c r="POJ238" s="173"/>
      <c r="POK238" s="173"/>
      <c r="POL238" s="173"/>
      <c r="POM238" s="173"/>
      <c r="PON238" s="173"/>
      <c r="POO238" s="173"/>
      <c r="POP238" s="173"/>
      <c r="POQ238" s="173"/>
      <c r="POR238" s="173"/>
      <c r="POS238" s="173"/>
      <c r="POT238" s="173"/>
      <c r="POU238" s="173"/>
      <c r="POV238" s="173"/>
      <c r="POW238" s="173"/>
      <c r="POX238" s="173"/>
      <c r="POY238" s="173"/>
      <c r="POZ238" s="173"/>
      <c r="PPA238" s="173"/>
      <c r="PPB238" s="173"/>
      <c r="PPC238" s="173"/>
      <c r="PPD238" s="173"/>
      <c r="PPE238" s="173"/>
      <c r="PPF238" s="173"/>
      <c r="PPG238" s="173"/>
      <c r="PPH238" s="173"/>
      <c r="PPI238" s="173"/>
      <c r="PPJ238" s="173"/>
      <c r="PPK238" s="173"/>
      <c r="PPL238" s="173"/>
      <c r="PPM238" s="173"/>
      <c r="PPN238" s="173"/>
      <c r="PPO238" s="173"/>
      <c r="PPP238" s="173"/>
      <c r="PPQ238" s="173"/>
      <c r="PPR238" s="173"/>
      <c r="PPS238" s="173"/>
      <c r="PPT238" s="173"/>
      <c r="PPU238" s="173"/>
      <c r="PPV238" s="173"/>
      <c r="PPW238" s="173"/>
      <c r="PPX238" s="173"/>
      <c r="PPY238" s="173"/>
      <c r="PPZ238" s="173"/>
      <c r="PQA238" s="173"/>
      <c r="PQB238" s="173"/>
      <c r="PQC238" s="173"/>
      <c r="PQD238" s="173"/>
      <c r="PQE238" s="173"/>
      <c r="PQF238" s="173"/>
      <c r="PQG238" s="173"/>
      <c r="PQH238" s="173"/>
      <c r="PQI238" s="173"/>
      <c r="PQJ238" s="173"/>
      <c r="PQK238" s="173"/>
      <c r="PQL238" s="173"/>
      <c r="PQM238" s="173"/>
      <c r="PQN238" s="173"/>
      <c r="PQO238" s="173"/>
      <c r="PQP238" s="173"/>
      <c r="PQQ238" s="173"/>
      <c r="PQR238" s="173"/>
      <c r="PQS238" s="173"/>
      <c r="PQT238" s="173"/>
      <c r="PQU238" s="173"/>
      <c r="PQV238" s="173"/>
      <c r="PQW238" s="173"/>
      <c r="PQX238" s="173"/>
      <c r="PQY238" s="173"/>
      <c r="PQZ238" s="173"/>
      <c r="PRA238" s="173"/>
      <c r="PRB238" s="173"/>
      <c r="PRC238" s="173"/>
      <c r="PRD238" s="173"/>
      <c r="PRE238" s="173"/>
      <c r="PRF238" s="173"/>
      <c r="PRG238" s="173"/>
      <c r="PRH238" s="173"/>
      <c r="PRI238" s="173"/>
      <c r="PRJ238" s="173"/>
      <c r="PRK238" s="173"/>
      <c r="PRL238" s="173"/>
      <c r="PRM238" s="173"/>
      <c r="PRN238" s="173"/>
      <c r="PRO238" s="173"/>
      <c r="PRP238" s="173"/>
      <c r="PRQ238" s="173"/>
      <c r="PRR238" s="173"/>
      <c r="PRS238" s="173"/>
      <c r="PRT238" s="173"/>
      <c r="PRU238" s="173"/>
      <c r="PRV238" s="173"/>
      <c r="PRW238" s="173"/>
      <c r="PRX238" s="173"/>
      <c r="PRY238" s="173"/>
      <c r="PRZ238" s="173"/>
      <c r="PSA238" s="173"/>
      <c r="PSB238" s="173"/>
      <c r="PSC238" s="173"/>
      <c r="PSD238" s="173"/>
      <c r="PSE238" s="173"/>
      <c r="PSF238" s="173"/>
      <c r="PSG238" s="173"/>
      <c r="PSH238" s="173"/>
      <c r="PSI238" s="173"/>
      <c r="PSJ238" s="173"/>
      <c r="PSK238" s="173"/>
      <c r="PSL238" s="173"/>
      <c r="PSM238" s="173"/>
      <c r="PSN238" s="173"/>
      <c r="PSO238" s="173"/>
      <c r="PSP238" s="173"/>
      <c r="PSQ238" s="173"/>
      <c r="PSR238" s="173"/>
      <c r="PSS238" s="173"/>
      <c r="PST238" s="173"/>
      <c r="PSU238" s="173"/>
      <c r="PSV238" s="173"/>
      <c r="PSW238" s="173"/>
      <c r="PSX238" s="173"/>
      <c r="PSY238" s="173"/>
      <c r="PSZ238" s="173"/>
      <c r="PTA238" s="173"/>
      <c r="PTB238" s="173"/>
      <c r="PTC238" s="173"/>
      <c r="PTD238" s="173"/>
      <c r="PTE238" s="173"/>
      <c r="PTF238" s="173"/>
      <c r="PTG238" s="173"/>
      <c r="PTH238" s="173"/>
      <c r="PTI238" s="173"/>
      <c r="PTJ238" s="173"/>
      <c r="PTK238" s="173"/>
      <c r="PTL238" s="173"/>
      <c r="PTM238" s="173"/>
      <c r="PTN238" s="173"/>
      <c r="PTO238" s="173"/>
      <c r="PTP238" s="173"/>
      <c r="PTQ238" s="173"/>
      <c r="PTR238" s="173"/>
      <c r="PTS238" s="173"/>
      <c r="PTT238" s="173"/>
      <c r="PTU238" s="173"/>
      <c r="PTV238" s="173"/>
      <c r="PTW238" s="173"/>
      <c r="PTX238" s="173"/>
      <c r="PTY238" s="173"/>
      <c r="PTZ238" s="173"/>
      <c r="PUA238" s="173"/>
      <c r="PUB238" s="173"/>
      <c r="PUC238" s="173"/>
      <c r="PUD238" s="173"/>
      <c r="PUE238" s="173"/>
      <c r="PUF238" s="173"/>
      <c r="PUG238" s="173"/>
      <c r="PUH238" s="173"/>
      <c r="PUI238" s="173"/>
      <c r="PUJ238" s="173"/>
      <c r="PUK238" s="173"/>
      <c r="PUL238" s="173"/>
      <c r="PUM238" s="173"/>
      <c r="PUN238" s="173"/>
      <c r="PUO238" s="173"/>
      <c r="PUP238" s="173"/>
      <c r="PUQ238" s="173"/>
      <c r="PUR238" s="173"/>
      <c r="PUS238" s="173"/>
      <c r="PUT238" s="173"/>
      <c r="PUU238" s="173"/>
      <c r="PUV238" s="173"/>
      <c r="PUW238" s="173"/>
      <c r="PUX238" s="173"/>
      <c r="PUY238" s="173"/>
      <c r="PUZ238" s="173"/>
      <c r="PVA238" s="173"/>
      <c r="PVB238" s="173"/>
      <c r="PVC238" s="173"/>
      <c r="PVD238" s="173"/>
      <c r="PVE238" s="173"/>
      <c r="PVF238" s="173"/>
      <c r="PVG238" s="173"/>
      <c r="PVH238" s="173"/>
      <c r="PVI238" s="173"/>
      <c r="PVJ238" s="173"/>
      <c r="PVK238" s="173"/>
      <c r="PVL238" s="173"/>
      <c r="PVM238" s="173"/>
      <c r="PVN238" s="173"/>
      <c r="PVO238" s="173"/>
      <c r="PVP238" s="173"/>
      <c r="PVQ238" s="173"/>
      <c r="PVR238" s="173"/>
      <c r="PVS238" s="173"/>
      <c r="PVT238" s="173"/>
      <c r="PVU238" s="173"/>
      <c r="PVV238" s="173"/>
      <c r="PVW238" s="173"/>
      <c r="PVX238" s="173"/>
      <c r="PVY238" s="173"/>
      <c r="PVZ238" s="173"/>
      <c r="PWA238" s="173"/>
      <c r="PWB238" s="173"/>
      <c r="PWC238" s="173"/>
      <c r="PWD238" s="173"/>
      <c r="PWE238" s="173"/>
      <c r="PWF238" s="173"/>
      <c r="PWG238" s="173"/>
      <c r="PWH238" s="173"/>
      <c r="PWI238" s="173"/>
      <c r="PWJ238" s="173"/>
      <c r="PWK238" s="173"/>
      <c r="PWL238" s="173"/>
      <c r="PWM238" s="173"/>
      <c r="PWN238" s="173"/>
      <c r="PWO238" s="173"/>
      <c r="PWP238" s="173"/>
      <c r="PWQ238" s="173"/>
      <c r="PWR238" s="173"/>
      <c r="PWS238" s="173"/>
      <c r="PWT238" s="173"/>
      <c r="PWU238" s="173"/>
      <c r="PWV238" s="173"/>
      <c r="PWW238" s="173"/>
      <c r="PWX238" s="173"/>
      <c r="PWY238" s="173"/>
      <c r="PWZ238" s="173"/>
      <c r="PXA238" s="173"/>
      <c r="PXB238" s="173"/>
      <c r="PXC238" s="173"/>
      <c r="PXD238" s="173"/>
      <c r="PXE238" s="173"/>
      <c r="PXF238" s="173"/>
      <c r="PXG238" s="173"/>
      <c r="PXH238" s="173"/>
      <c r="PXI238" s="173"/>
      <c r="PXJ238" s="173"/>
      <c r="PXK238" s="173"/>
      <c r="PXL238" s="173"/>
      <c r="PXM238" s="173"/>
      <c r="PXN238" s="173"/>
      <c r="PXO238" s="173"/>
      <c r="PXP238" s="173"/>
      <c r="PXQ238" s="173"/>
      <c r="PXR238" s="173"/>
      <c r="PXS238" s="173"/>
      <c r="PXT238" s="173"/>
      <c r="PXU238" s="173"/>
      <c r="PXV238" s="173"/>
      <c r="PXW238" s="173"/>
      <c r="PXX238" s="173"/>
      <c r="PXY238" s="173"/>
      <c r="PXZ238" s="173"/>
      <c r="PYA238" s="173"/>
      <c r="PYB238" s="173"/>
      <c r="PYC238" s="173"/>
      <c r="PYD238" s="173"/>
      <c r="PYE238" s="173"/>
      <c r="PYF238" s="173"/>
      <c r="PYG238" s="173"/>
      <c r="PYH238" s="173"/>
      <c r="PYI238" s="173"/>
      <c r="PYJ238" s="173"/>
      <c r="PYK238" s="173"/>
      <c r="PYL238" s="173"/>
      <c r="PYM238" s="173"/>
      <c r="PYN238" s="173"/>
      <c r="PYO238" s="173"/>
      <c r="PYP238" s="173"/>
      <c r="PYQ238" s="173"/>
      <c r="PYR238" s="173"/>
      <c r="PYS238" s="173"/>
      <c r="PYT238" s="173"/>
      <c r="PYU238" s="173"/>
      <c r="PYV238" s="173"/>
      <c r="PYW238" s="173"/>
      <c r="PYX238" s="173"/>
      <c r="PYY238" s="173"/>
      <c r="PYZ238" s="173"/>
      <c r="PZA238" s="173"/>
      <c r="PZB238" s="173"/>
      <c r="PZC238" s="173"/>
      <c r="PZD238" s="173"/>
      <c r="PZE238" s="173"/>
      <c r="PZF238" s="173"/>
      <c r="PZG238" s="173"/>
      <c r="PZH238" s="173"/>
      <c r="PZI238" s="173"/>
      <c r="PZJ238" s="173"/>
      <c r="PZK238" s="173"/>
      <c r="PZL238" s="173"/>
      <c r="PZM238" s="173"/>
      <c r="PZN238" s="173"/>
      <c r="PZO238" s="173"/>
      <c r="PZP238" s="173"/>
      <c r="PZQ238" s="173"/>
      <c r="PZR238" s="173"/>
      <c r="PZS238" s="173"/>
      <c r="PZT238" s="173"/>
      <c r="PZU238" s="173"/>
      <c r="PZV238" s="173"/>
      <c r="PZW238" s="173"/>
      <c r="PZX238" s="173"/>
      <c r="PZY238" s="173"/>
      <c r="PZZ238" s="173"/>
      <c r="QAA238" s="173"/>
      <c r="QAB238" s="173"/>
      <c r="QAC238" s="173"/>
      <c r="QAD238" s="173"/>
      <c r="QAE238" s="173"/>
      <c r="QAF238" s="173"/>
      <c r="QAG238" s="173"/>
      <c r="QAH238" s="173"/>
      <c r="QAI238" s="173"/>
      <c r="QAJ238" s="173"/>
      <c r="QAK238" s="173"/>
      <c r="QAL238" s="173"/>
      <c r="QAM238" s="173"/>
      <c r="QAN238" s="173"/>
      <c r="QAO238" s="173"/>
      <c r="QAP238" s="173"/>
      <c r="QAQ238" s="173"/>
      <c r="QAR238" s="173"/>
      <c r="QAS238" s="173"/>
      <c r="QAT238" s="173"/>
      <c r="QAU238" s="173"/>
      <c r="QAV238" s="173"/>
      <c r="QAW238" s="173"/>
      <c r="QAX238" s="173"/>
      <c r="QAY238" s="173"/>
      <c r="QAZ238" s="173"/>
      <c r="QBA238" s="173"/>
      <c r="QBB238" s="173"/>
      <c r="QBC238" s="173"/>
      <c r="QBD238" s="173"/>
      <c r="QBE238" s="173"/>
      <c r="QBF238" s="173"/>
      <c r="QBG238" s="173"/>
      <c r="QBH238" s="173"/>
      <c r="QBI238" s="173"/>
      <c r="QBJ238" s="173"/>
      <c r="QBK238" s="173"/>
      <c r="QBL238" s="173"/>
      <c r="QBM238" s="173"/>
      <c r="QBN238" s="173"/>
      <c r="QBO238" s="173"/>
      <c r="QBP238" s="173"/>
      <c r="QBQ238" s="173"/>
      <c r="QBR238" s="173"/>
      <c r="QBS238" s="173"/>
      <c r="QBT238" s="173"/>
      <c r="QBU238" s="173"/>
      <c r="QBV238" s="173"/>
      <c r="QBW238" s="173"/>
      <c r="QBX238" s="173"/>
      <c r="QBY238" s="173"/>
      <c r="QBZ238" s="173"/>
      <c r="QCA238" s="173"/>
      <c r="QCB238" s="173"/>
      <c r="QCC238" s="173"/>
      <c r="QCD238" s="173"/>
      <c r="QCE238" s="173"/>
      <c r="QCF238" s="173"/>
      <c r="QCG238" s="173"/>
      <c r="QCH238" s="173"/>
      <c r="QCI238" s="173"/>
      <c r="QCJ238" s="173"/>
      <c r="QCK238" s="173"/>
      <c r="QCL238" s="173"/>
      <c r="QCM238" s="173"/>
      <c r="QCN238" s="173"/>
      <c r="QCO238" s="173"/>
      <c r="QCP238" s="173"/>
      <c r="QCQ238" s="173"/>
      <c r="QCR238" s="173"/>
      <c r="QCS238" s="173"/>
      <c r="QCT238" s="173"/>
      <c r="QCU238" s="173"/>
      <c r="QCV238" s="173"/>
      <c r="QCW238" s="173"/>
      <c r="QCX238" s="173"/>
      <c r="QCY238" s="173"/>
      <c r="QCZ238" s="173"/>
      <c r="QDA238" s="173"/>
      <c r="QDB238" s="173"/>
      <c r="QDC238" s="173"/>
      <c r="QDD238" s="173"/>
      <c r="QDE238" s="173"/>
      <c r="QDF238" s="173"/>
      <c r="QDG238" s="173"/>
      <c r="QDH238" s="173"/>
      <c r="QDI238" s="173"/>
      <c r="QDJ238" s="173"/>
      <c r="QDK238" s="173"/>
      <c r="QDL238" s="173"/>
      <c r="QDM238" s="173"/>
      <c r="QDN238" s="173"/>
      <c r="QDO238" s="173"/>
      <c r="QDP238" s="173"/>
      <c r="QDQ238" s="173"/>
      <c r="QDR238" s="173"/>
      <c r="QDS238" s="173"/>
      <c r="QDT238" s="173"/>
      <c r="QDU238" s="173"/>
      <c r="QDV238" s="173"/>
      <c r="QDW238" s="173"/>
      <c r="QDX238" s="173"/>
      <c r="QDY238" s="173"/>
      <c r="QDZ238" s="173"/>
      <c r="QEA238" s="173"/>
      <c r="QEB238" s="173"/>
      <c r="QEC238" s="173"/>
      <c r="QED238" s="173"/>
      <c r="QEE238" s="173"/>
      <c r="QEF238" s="173"/>
      <c r="QEG238" s="173"/>
      <c r="QEH238" s="173"/>
      <c r="QEI238" s="173"/>
      <c r="QEJ238" s="173"/>
      <c r="QEK238" s="173"/>
      <c r="QEL238" s="173"/>
      <c r="QEM238" s="173"/>
      <c r="QEN238" s="173"/>
      <c r="QEO238" s="173"/>
      <c r="QEP238" s="173"/>
      <c r="QEQ238" s="173"/>
      <c r="QER238" s="173"/>
      <c r="QES238" s="173"/>
      <c r="QET238" s="173"/>
      <c r="QEU238" s="173"/>
      <c r="QEV238" s="173"/>
      <c r="QEW238" s="173"/>
      <c r="QEX238" s="173"/>
      <c r="QEY238" s="173"/>
      <c r="QEZ238" s="173"/>
      <c r="QFA238" s="173"/>
      <c r="QFB238" s="173"/>
      <c r="QFC238" s="173"/>
      <c r="QFD238" s="173"/>
      <c r="QFE238" s="173"/>
      <c r="QFF238" s="173"/>
      <c r="QFG238" s="173"/>
      <c r="QFH238" s="173"/>
      <c r="QFI238" s="173"/>
      <c r="QFJ238" s="173"/>
      <c r="QFK238" s="173"/>
      <c r="QFL238" s="173"/>
      <c r="QFM238" s="173"/>
      <c r="QFN238" s="173"/>
      <c r="QFO238" s="173"/>
      <c r="QFP238" s="173"/>
      <c r="QFQ238" s="173"/>
      <c r="QFR238" s="173"/>
      <c r="QFS238" s="173"/>
      <c r="QFT238" s="173"/>
      <c r="QFU238" s="173"/>
      <c r="QFV238" s="173"/>
      <c r="QFW238" s="173"/>
      <c r="QFX238" s="173"/>
      <c r="QFY238" s="173"/>
      <c r="QFZ238" s="173"/>
      <c r="QGA238" s="173"/>
      <c r="QGB238" s="173"/>
      <c r="QGC238" s="173"/>
      <c r="QGD238" s="173"/>
      <c r="QGE238" s="173"/>
      <c r="QGF238" s="173"/>
      <c r="QGG238" s="173"/>
      <c r="QGH238" s="173"/>
      <c r="QGI238" s="173"/>
      <c r="QGJ238" s="173"/>
      <c r="QGK238" s="173"/>
      <c r="QGL238" s="173"/>
      <c r="QGM238" s="173"/>
      <c r="QGN238" s="173"/>
      <c r="QGO238" s="173"/>
      <c r="QGP238" s="173"/>
      <c r="QGQ238" s="173"/>
      <c r="QGR238" s="173"/>
      <c r="QGS238" s="173"/>
      <c r="QGT238" s="173"/>
      <c r="QGU238" s="173"/>
      <c r="QGV238" s="173"/>
      <c r="QGW238" s="173"/>
      <c r="QGX238" s="173"/>
      <c r="QGY238" s="173"/>
      <c r="QGZ238" s="173"/>
      <c r="QHA238" s="173"/>
      <c r="QHB238" s="173"/>
      <c r="QHC238" s="173"/>
      <c r="QHD238" s="173"/>
      <c r="QHE238" s="173"/>
      <c r="QHF238" s="173"/>
      <c r="QHG238" s="173"/>
      <c r="QHH238" s="173"/>
      <c r="QHI238" s="173"/>
      <c r="QHJ238" s="173"/>
      <c r="QHK238" s="173"/>
      <c r="QHL238" s="173"/>
      <c r="QHM238" s="173"/>
      <c r="QHN238" s="173"/>
      <c r="QHO238" s="173"/>
      <c r="QHP238" s="173"/>
      <c r="QHQ238" s="173"/>
      <c r="QHR238" s="173"/>
      <c r="QHS238" s="173"/>
      <c r="QHT238" s="173"/>
      <c r="QHU238" s="173"/>
      <c r="QHV238" s="173"/>
      <c r="QHW238" s="173"/>
      <c r="QHX238" s="173"/>
      <c r="QHY238" s="173"/>
      <c r="QHZ238" s="173"/>
      <c r="QIA238" s="173"/>
      <c r="QIB238" s="173"/>
      <c r="QIC238" s="173"/>
      <c r="QID238" s="173"/>
      <c r="QIE238" s="173"/>
      <c r="QIF238" s="173"/>
      <c r="QIG238" s="173"/>
      <c r="QIH238" s="173"/>
      <c r="QII238" s="173"/>
      <c r="QIJ238" s="173"/>
      <c r="QIK238" s="173"/>
      <c r="QIL238" s="173"/>
      <c r="QIM238" s="173"/>
      <c r="QIN238" s="173"/>
      <c r="QIO238" s="173"/>
      <c r="QIP238" s="173"/>
      <c r="QIQ238" s="173"/>
      <c r="QIR238" s="173"/>
      <c r="QIS238" s="173"/>
      <c r="QIT238" s="173"/>
      <c r="QIU238" s="173"/>
      <c r="QIV238" s="173"/>
      <c r="QIW238" s="173"/>
      <c r="QIX238" s="173"/>
      <c r="QIY238" s="173"/>
      <c r="QIZ238" s="173"/>
      <c r="QJA238" s="173"/>
      <c r="QJB238" s="173"/>
      <c r="QJC238" s="173"/>
      <c r="QJD238" s="173"/>
      <c r="QJE238" s="173"/>
      <c r="QJF238" s="173"/>
      <c r="QJG238" s="173"/>
      <c r="QJH238" s="173"/>
      <c r="QJI238" s="173"/>
      <c r="QJJ238" s="173"/>
      <c r="QJK238" s="173"/>
      <c r="QJL238" s="173"/>
      <c r="QJM238" s="173"/>
      <c r="QJN238" s="173"/>
      <c r="QJO238" s="173"/>
      <c r="QJP238" s="173"/>
      <c r="QJQ238" s="173"/>
      <c r="QJR238" s="173"/>
      <c r="QJS238" s="173"/>
      <c r="QJT238" s="173"/>
      <c r="QJU238" s="173"/>
      <c r="QJV238" s="173"/>
      <c r="QJW238" s="173"/>
      <c r="QJX238" s="173"/>
      <c r="QJY238" s="173"/>
      <c r="QJZ238" s="173"/>
      <c r="QKA238" s="173"/>
      <c r="QKB238" s="173"/>
      <c r="QKC238" s="173"/>
      <c r="QKD238" s="173"/>
      <c r="QKE238" s="173"/>
      <c r="QKF238" s="173"/>
      <c r="QKG238" s="173"/>
      <c r="QKH238" s="173"/>
      <c r="QKI238" s="173"/>
      <c r="QKJ238" s="173"/>
      <c r="QKK238" s="173"/>
      <c r="QKL238" s="173"/>
      <c r="QKM238" s="173"/>
      <c r="QKN238" s="173"/>
      <c r="QKO238" s="173"/>
      <c r="QKP238" s="173"/>
      <c r="QKQ238" s="173"/>
      <c r="QKR238" s="173"/>
      <c r="QKS238" s="173"/>
      <c r="QKT238" s="173"/>
      <c r="QKU238" s="173"/>
      <c r="QKV238" s="173"/>
      <c r="QKW238" s="173"/>
      <c r="QKX238" s="173"/>
      <c r="QKY238" s="173"/>
      <c r="QKZ238" s="173"/>
      <c r="QLA238" s="173"/>
      <c r="QLB238" s="173"/>
      <c r="QLC238" s="173"/>
      <c r="QLD238" s="173"/>
      <c r="QLE238" s="173"/>
      <c r="QLF238" s="173"/>
      <c r="QLG238" s="173"/>
      <c r="QLH238" s="173"/>
      <c r="QLI238" s="173"/>
      <c r="QLJ238" s="173"/>
      <c r="QLK238" s="173"/>
      <c r="QLL238" s="173"/>
      <c r="QLM238" s="173"/>
      <c r="QLN238" s="173"/>
      <c r="QLO238" s="173"/>
      <c r="QLP238" s="173"/>
      <c r="QLQ238" s="173"/>
      <c r="QLR238" s="173"/>
      <c r="QLS238" s="173"/>
      <c r="QLT238" s="173"/>
      <c r="QLU238" s="173"/>
      <c r="QLV238" s="173"/>
      <c r="QLW238" s="173"/>
      <c r="QLX238" s="173"/>
      <c r="QLY238" s="173"/>
      <c r="QLZ238" s="173"/>
      <c r="QMA238" s="173"/>
      <c r="QMB238" s="173"/>
      <c r="QMC238" s="173"/>
      <c r="QMD238" s="173"/>
      <c r="QME238" s="173"/>
      <c r="QMF238" s="173"/>
      <c r="QMG238" s="173"/>
      <c r="QMH238" s="173"/>
      <c r="QMI238" s="173"/>
      <c r="QMJ238" s="173"/>
      <c r="QMK238" s="173"/>
      <c r="QML238" s="173"/>
      <c r="QMM238" s="173"/>
      <c r="QMN238" s="173"/>
      <c r="QMO238" s="173"/>
      <c r="QMP238" s="173"/>
      <c r="QMQ238" s="173"/>
      <c r="QMR238" s="173"/>
      <c r="QMS238" s="173"/>
      <c r="QMT238" s="173"/>
      <c r="QMU238" s="173"/>
      <c r="QMV238" s="173"/>
      <c r="QMW238" s="173"/>
      <c r="QMX238" s="173"/>
      <c r="QMY238" s="173"/>
      <c r="QMZ238" s="173"/>
      <c r="QNA238" s="173"/>
      <c r="QNB238" s="173"/>
      <c r="QNC238" s="173"/>
      <c r="QND238" s="173"/>
      <c r="QNE238" s="173"/>
      <c r="QNF238" s="173"/>
      <c r="QNG238" s="173"/>
      <c r="QNH238" s="173"/>
      <c r="QNI238" s="173"/>
      <c r="QNJ238" s="173"/>
      <c r="QNK238" s="173"/>
      <c r="QNL238" s="173"/>
      <c r="QNM238" s="173"/>
      <c r="QNN238" s="173"/>
      <c r="QNO238" s="173"/>
      <c r="QNP238" s="173"/>
      <c r="QNQ238" s="173"/>
      <c r="QNR238" s="173"/>
      <c r="QNS238" s="173"/>
      <c r="QNT238" s="173"/>
      <c r="QNU238" s="173"/>
      <c r="QNV238" s="173"/>
      <c r="QNW238" s="173"/>
      <c r="QNX238" s="173"/>
      <c r="QNY238" s="173"/>
      <c r="QNZ238" s="173"/>
      <c r="QOA238" s="173"/>
      <c r="QOB238" s="173"/>
      <c r="QOC238" s="173"/>
      <c r="QOD238" s="173"/>
      <c r="QOE238" s="173"/>
      <c r="QOF238" s="173"/>
      <c r="QOG238" s="173"/>
      <c r="QOH238" s="173"/>
      <c r="QOI238" s="173"/>
      <c r="QOJ238" s="173"/>
      <c r="QOK238" s="173"/>
      <c r="QOL238" s="173"/>
      <c r="QOM238" s="173"/>
      <c r="QON238" s="173"/>
      <c r="QOO238" s="173"/>
      <c r="QOP238" s="173"/>
      <c r="QOQ238" s="173"/>
      <c r="QOR238" s="173"/>
      <c r="QOS238" s="173"/>
      <c r="QOT238" s="173"/>
      <c r="QOU238" s="173"/>
      <c r="QOV238" s="173"/>
      <c r="QOW238" s="173"/>
      <c r="QOX238" s="173"/>
      <c r="QOY238" s="173"/>
      <c r="QOZ238" s="173"/>
      <c r="QPA238" s="173"/>
      <c r="QPB238" s="173"/>
      <c r="QPC238" s="173"/>
      <c r="QPD238" s="173"/>
      <c r="QPE238" s="173"/>
      <c r="QPF238" s="173"/>
      <c r="QPG238" s="173"/>
      <c r="QPH238" s="173"/>
      <c r="QPI238" s="173"/>
      <c r="QPJ238" s="173"/>
      <c r="QPK238" s="173"/>
      <c r="QPL238" s="173"/>
      <c r="QPM238" s="173"/>
      <c r="QPN238" s="173"/>
      <c r="QPO238" s="173"/>
      <c r="QPP238" s="173"/>
      <c r="QPQ238" s="173"/>
      <c r="QPR238" s="173"/>
      <c r="QPS238" s="173"/>
      <c r="QPT238" s="173"/>
      <c r="QPU238" s="173"/>
      <c r="QPV238" s="173"/>
      <c r="QPW238" s="173"/>
      <c r="QPX238" s="173"/>
      <c r="QPY238" s="173"/>
      <c r="QPZ238" s="173"/>
      <c r="QQA238" s="173"/>
      <c r="QQB238" s="173"/>
      <c r="QQC238" s="173"/>
      <c r="QQD238" s="173"/>
      <c r="QQE238" s="173"/>
      <c r="QQF238" s="173"/>
      <c r="QQG238" s="173"/>
      <c r="QQH238" s="173"/>
      <c r="QQI238" s="173"/>
      <c r="QQJ238" s="173"/>
      <c r="QQK238" s="173"/>
      <c r="QQL238" s="173"/>
      <c r="QQM238" s="173"/>
      <c r="QQN238" s="173"/>
      <c r="QQO238" s="173"/>
      <c r="QQP238" s="173"/>
      <c r="QQQ238" s="173"/>
      <c r="QQR238" s="173"/>
      <c r="QQS238" s="173"/>
      <c r="QQT238" s="173"/>
      <c r="QQU238" s="173"/>
      <c r="QQV238" s="173"/>
      <c r="QQW238" s="173"/>
      <c r="QQX238" s="173"/>
      <c r="QQY238" s="173"/>
      <c r="QQZ238" s="173"/>
      <c r="QRA238" s="173"/>
      <c r="QRB238" s="173"/>
      <c r="QRC238" s="173"/>
      <c r="QRD238" s="173"/>
      <c r="QRE238" s="173"/>
      <c r="QRF238" s="173"/>
      <c r="QRG238" s="173"/>
      <c r="QRH238" s="173"/>
      <c r="QRI238" s="173"/>
      <c r="QRJ238" s="173"/>
      <c r="QRK238" s="173"/>
      <c r="QRL238" s="173"/>
      <c r="QRM238" s="173"/>
      <c r="QRN238" s="173"/>
      <c r="QRO238" s="173"/>
      <c r="QRP238" s="173"/>
      <c r="QRQ238" s="173"/>
      <c r="QRR238" s="173"/>
      <c r="QRS238" s="173"/>
      <c r="QRT238" s="173"/>
      <c r="QRU238" s="173"/>
      <c r="QRV238" s="173"/>
      <c r="QRW238" s="173"/>
      <c r="QRX238" s="173"/>
      <c r="QRY238" s="173"/>
      <c r="QRZ238" s="173"/>
      <c r="QSA238" s="173"/>
      <c r="QSB238" s="173"/>
      <c r="QSC238" s="173"/>
      <c r="QSD238" s="173"/>
      <c r="QSE238" s="173"/>
      <c r="QSF238" s="173"/>
      <c r="QSG238" s="173"/>
      <c r="QSH238" s="173"/>
      <c r="QSI238" s="173"/>
      <c r="QSJ238" s="173"/>
      <c r="QSK238" s="173"/>
      <c r="QSL238" s="173"/>
      <c r="QSM238" s="173"/>
      <c r="QSN238" s="173"/>
      <c r="QSO238" s="173"/>
      <c r="QSP238" s="173"/>
      <c r="QSQ238" s="173"/>
      <c r="QSR238" s="173"/>
      <c r="QSS238" s="173"/>
      <c r="QST238" s="173"/>
      <c r="QSU238" s="173"/>
      <c r="QSV238" s="173"/>
      <c r="QSW238" s="173"/>
      <c r="QSX238" s="173"/>
      <c r="QSY238" s="173"/>
      <c r="QSZ238" s="173"/>
      <c r="QTA238" s="173"/>
      <c r="QTB238" s="173"/>
      <c r="QTC238" s="173"/>
      <c r="QTD238" s="173"/>
      <c r="QTE238" s="173"/>
      <c r="QTF238" s="173"/>
      <c r="QTG238" s="173"/>
      <c r="QTH238" s="173"/>
      <c r="QTI238" s="173"/>
      <c r="QTJ238" s="173"/>
      <c r="QTK238" s="173"/>
      <c r="QTL238" s="173"/>
      <c r="QTM238" s="173"/>
      <c r="QTN238" s="173"/>
      <c r="QTO238" s="173"/>
      <c r="QTP238" s="173"/>
      <c r="QTQ238" s="173"/>
      <c r="QTR238" s="173"/>
      <c r="QTS238" s="173"/>
      <c r="QTT238" s="173"/>
      <c r="QTU238" s="173"/>
      <c r="QTV238" s="173"/>
      <c r="QTW238" s="173"/>
      <c r="QTX238" s="173"/>
      <c r="QTY238" s="173"/>
      <c r="QTZ238" s="173"/>
      <c r="QUA238" s="173"/>
      <c r="QUB238" s="173"/>
      <c r="QUC238" s="173"/>
      <c r="QUD238" s="173"/>
      <c r="QUE238" s="173"/>
      <c r="QUF238" s="173"/>
      <c r="QUG238" s="173"/>
      <c r="QUH238" s="173"/>
      <c r="QUI238" s="173"/>
      <c r="QUJ238" s="173"/>
      <c r="QUK238" s="173"/>
      <c r="QUL238" s="173"/>
      <c r="QUM238" s="173"/>
      <c r="QUN238" s="173"/>
      <c r="QUO238" s="173"/>
      <c r="QUP238" s="173"/>
      <c r="QUQ238" s="173"/>
      <c r="QUR238" s="173"/>
      <c r="QUS238" s="173"/>
      <c r="QUT238" s="173"/>
      <c r="QUU238" s="173"/>
      <c r="QUV238" s="173"/>
      <c r="QUW238" s="173"/>
      <c r="QUX238" s="173"/>
      <c r="QUY238" s="173"/>
      <c r="QUZ238" s="173"/>
      <c r="QVA238" s="173"/>
      <c r="QVB238" s="173"/>
      <c r="QVC238" s="173"/>
      <c r="QVD238" s="173"/>
      <c r="QVE238" s="173"/>
      <c r="QVF238" s="173"/>
      <c r="QVG238" s="173"/>
      <c r="QVH238" s="173"/>
      <c r="QVI238" s="173"/>
      <c r="QVJ238" s="173"/>
      <c r="QVK238" s="173"/>
      <c r="QVL238" s="173"/>
      <c r="QVM238" s="173"/>
      <c r="QVN238" s="173"/>
      <c r="QVO238" s="173"/>
      <c r="QVP238" s="173"/>
      <c r="QVQ238" s="173"/>
      <c r="QVR238" s="173"/>
      <c r="QVS238" s="173"/>
      <c r="QVT238" s="173"/>
      <c r="QVU238" s="173"/>
      <c r="QVV238" s="173"/>
      <c r="QVW238" s="173"/>
      <c r="QVX238" s="173"/>
      <c r="QVY238" s="173"/>
      <c r="QVZ238" s="173"/>
      <c r="QWA238" s="173"/>
      <c r="QWB238" s="173"/>
      <c r="QWC238" s="173"/>
      <c r="QWD238" s="173"/>
      <c r="QWE238" s="173"/>
      <c r="QWF238" s="173"/>
      <c r="QWG238" s="173"/>
      <c r="QWH238" s="173"/>
      <c r="QWI238" s="173"/>
      <c r="QWJ238" s="173"/>
      <c r="QWK238" s="173"/>
      <c r="QWL238" s="173"/>
      <c r="QWM238" s="173"/>
      <c r="QWN238" s="173"/>
      <c r="QWO238" s="173"/>
      <c r="QWP238" s="173"/>
      <c r="QWQ238" s="173"/>
      <c r="QWR238" s="173"/>
      <c r="QWS238" s="173"/>
      <c r="QWT238" s="173"/>
      <c r="QWU238" s="173"/>
      <c r="QWV238" s="173"/>
      <c r="QWW238" s="173"/>
      <c r="QWX238" s="173"/>
      <c r="QWY238" s="173"/>
      <c r="QWZ238" s="173"/>
      <c r="QXA238" s="173"/>
      <c r="QXB238" s="173"/>
      <c r="QXC238" s="173"/>
      <c r="QXD238" s="173"/>
      <c r="QXE238" s="173"/>
      <c r="QXF238" s="173"/>
      <c r="QXG238" s="173"/>
      <c r="QXH238" s="173"/>
      <c r="QXI238" s="173"/>
      <c r="QXJ238" s="173"/>
      <c r="QXK238" s="173"/>
      <c r="QXL238" s="173"/>
      <c r="QXM238" s="173"/>
      <c r="QXN238" s="173"/>
      <c r="QXO238" s="173"/>
      <c r="QXP238" s="173"/>
      <c r="QXQ238" s="173"/>
      <c r="QXR238" s="173"/>
      <c r="QXS238" s="173"/>
      <c r="QXT238" s="173"/>
      <c r="QXU238" s="173"/>
      <c r="QXV238" s="173"/>
      <c r="QXW238" s="173"/>
      <c r="QXX238" s="173"/>
      <c r="QXY238" s="173"/>
      <c r="QXZ238" s="173"/>
      <c r="QYA238" s="173"/>
      <c r="QYB238" s="173"/>
      <c r="QYC238" s="173"/>
      <c r="QYD238" s="173"/>
      <c r="QYE238" s="173"/>
      <c r="QYF238" s="173"/>
      <c r="QYG238" s="173"/>
      <c r="QYH238" s="173"/>
      <c r="QYI238" s="173"/>
      <c r="QYJ238" s="173"/>
      <c r="QYK238" s="173"/>
      <c r="QYL238" s="173"/>
      <c r="QYM238" s="173"/>
      <c r="QYN238" s="173"/>
      <c r="QYO238" s="173"/>
      <c r="QYP238" s="173"/>
      <c r="QYQ238" s="173"/>
      <c r="QYR238" s="173"/>
      <c r="QYS238" s="173"/>
      <c r="QYT238" s="173"/>
      <c r="QYU238" s="173"/>
      <c r="QYV238" s="173"/>
      <c r="QYW238" s="173"/>
      <c r="QYX238" s="173"/>
      <c r="QYY238" s="173"/>
      <c r="QYZ238" s="173"/>
      <c r="QZA238" s="173"/>
      <c r="QZB238" s="173"/>
      <c r="QZC238" s="173"/>
      <c r="QZD238" s="173"/>
      <c r="QZE238" s="173"/>
      <c r="QZF238" s="173"/>
      <c r="QZG238" s="173"/>
      <c r="QZH238" s="173"/>
      <c r="QZI238" s="173"/>
      <c r="QZJ238" s="173"/>
      <c r="QZK238" s="173"/>
      <c r="QZL238" s="173"/>
      <c r="QZM238" s="173"/>
      <c r="QZN238" s="173"/>
      <c r="QZO238" s="173"/>
      <c r="QZP238" s="173"/>
      <c r="QZQ238" s="173"/>
      <c r="QZR238" s="173"/>
      <c r="QZS238" s="173"/>
      <c r="QZT238" s="173"/>
      <c r="QZU238" s="173"/>
      <c r="QZV238" s="173"/>
      <c r="QZW238" s="173"/>
      <c r="QZX238" s="173"/>
      <c r="QZY238" s="173"/>
      <c r="QZZ238" s="173"/>
      <c r="RAA238" s="173"/>
      <c r="RAB238" s="173"/>
      <c r="RAC238" s="173"/>
      <c r="RAD238" s="173"/>
      <c r="RAE238" s="173"/>
      <c r="RAF238" s="173"/>
      <c r="RAG238" s="173"/>
      <c r="RAH238" s="173"/>
      <c r="RAI238" s="173"/>
      <c r="RAJ238" s="173"/>
      <c r="RAK238" s="173"/>
      <c r="RAL238" s="173"/>
      <c r="RAM238" s="173"/>
      <c r="RAN238" s="173"/>
      <c r="RAO238" s="173"/>
      <c r="RAP238" s="173"/>
      <c r="RAQ238" s="173"/>
      <c r="RAR238" s="173"/>
      <c r="RAS238" s="173"/>
      <c r="RAT238" s="173"/>
      <c r="RAU238" s="173"/>
      <c r="RAV238" s="173"/>
      <c r="RAW238" s="173"/>
      <c r="RAX238" s="173"/>
      <c r="RAY238" s="173"/>
      <c r="RAZ238" s="173"/>
      <c r="RBA238" s="173"/>
      <c r="RBB238" s="173"/>
      <c r="RBC238" s="173"/>
      <c r="RBD238" s="173"/>
      <c r="RBE238" s="173"/>
      <c r="RBF238" s="173"/>
      <c r="RBG238" s="173"/>
      <c r="RBH238" s="173"/>
      <c r="RBI238" s="173"/>
      <c r="RBJ238" s="173"/>
      <c r="RBK238" s="173"/>
      <c r="RBL238" s="173"/>
      <c r="RBM238" s="173"/>
      <c r="RBN238" s="173"/>
      <c r="RBO238" s="173"/>
      <c r="RBP238" s="173"/>
      <c r="RBQ238" s="173"/>
      <c r="RBR238" s="173"/>
      <c r="RBS238" s="173"/>
      <c r="RBT238" s="173"/>
      <c r="RBU238" s="173"/>
      <c r="RBV238" s="173"/>
      <c r="RBW238" s="173"/>
      <c r="RBX238" s="173"/>
      <c r="RBY238" s="173"/>
      <c r="RBZ238" s="173"/>
      <c r="RCA238" s="173"/>
      <c r="RCB238" s="173"/>
      <c r="RCC238" s="173"/>
      <c r="RCD238" s="173"/>
      <c r="RCE238" s="173"/>
      <c r="RCF238" s="173"/>
      <c r="RCG238" s="173"/>
      <c r="RCH238" s="173"/>
      <c r="RCI238" s="173"/>
      <c r="RCJ238" s="173"/>
      <c r="RCK238" s="173"/>
      <c r="RCL238" s="173"/>
      <c r="RCM238" s="173"/>
      <c r="RCN238" s="173"/>
      <c r="RCO238" s="173"/>
      <c r="RCP238" s="173"/>
      <c r="RCQ238" s="173"/>
      <c r="RCR238" s="173"/>
      <c r="RCS238" s="173"/>
      <c r="RCT238" s="173"/>
      <c r="RCU238" s="173"/>
      <c r="RCV238" s="173"/>
      <c r="RCW238" s="173"/>
      <c r="RCX238" s="173"/>
      <c r="RCY238" s="173"/>
      <c r="RCZ238" s="173"/>
      <c r="RDA238" s="173"/>
      <c r="RDB238" s="173"/>
      <c r="RDC238" s="173"/>
      <c r="RDD238" s="173"/>
      <c r="RDE238" s="173"/>
      <c r="RDF238" s="173"/>
      <c r="RDG238" s="173"/>
      <c r="RDH238" s="173"/>
      <c r="RDI238" s="173"/>
      <c r="RDJ238" s="173"/>
      <c r="RDK238" s="173"/>
      <c r="RDL238" s="173"/>
      <c r="RDM238" s="173"/>
      <c r="RDN238" s="173"/>
      <c r="RDO238" s="173"/>
      <c r="RDP238" s="173"/>
      <c r="RDQ238" s="173"/>
      <c r="RDR238" s="173"/>
      <c r="RDS238" s="173"/>
      <c r="RDT238" s="173"/>
      <c r="RDU238" s="173"/>
      <c r="RDV238" s="173"/>
      <c r="RDW238" s="173"/>
      <c r="RDX238" s="173"/>
      <c r="RDY238" s="173"/>
      <c r="RDZ238" s="173"/>
      <c r="REA238" s="173"/>
      <c r="REB238" s="173"/>
      <c r="REC238" s="173"/>
      <c r="RED238" s="173"/>
      <c r="REE238" s="173"/>
      <c r="REF238" s="173"/>
      <c r="REG238" s="173"/>
      <c r="REH238" s="173"/>
      <c r="REI238" s="173"/>
      <c r="REJ238" s="173"/>
      <c r="REK238" s="173"/>
      <c r="REL238" s="173"/>
      <c r="REM238" s="173"/>
      <c r="REN238" s="173"/>
      <c r="REO238" s="173"/>
      <c r="REP238" s="173"/>
      <c r="REQ238" s="173"/>
      <c r="RER238" s="173"/>
      <c r="RES238" s="173"/>
      <c r="RET238" s="173"/>
      <c r="REU238" s="173"/>
      <c r="REV238" s="173"/>
      <c r="REW238" s="173"/>
      <c r="REX238" s="173"/>
      <c r="REY238" s="173"/>
      <c r="REZ238" s="173"/>
      <c r="RFA238" s="173"/>
      <c r="RFB238" s="173"/>
      <c r="RFC238" s="173"/>
      <c r="RFD238" s="173"/>
      <c r="RFE238" s="173"/>
      <c r="RFF238" s="173"/>
      <c r="RFG238" s="173"/>
      <c r="RFH238" s="173"/>
      <c r="RFI238" s="173"/>
      <c r="RFJ238" s="173"/>
      <c r="RFK238" s="173"/>
      <c r="RFL238" s="173"/>
      <c r="RFM238" s="173"/>
      <c r="RFN238" s="173"/>
      <c r="RFO238" s="173"/>
      <c r="RFP238" s="173"/>
      <c r="RFQ238" s="173"/>
      <c r="RFR238" s="173"/>
      <c r="RFS238" s="173"/>
      <c r="RFT238" s="173"/>
      <c r="RFU238" s="173"/>
      <c r="RFV238" s="173"/>
      <c r="RFW238" s="173"/>
      <c r="RFX238" s="173"/>
      <c r="RFY238" s="173"/>
      <c r="RFZ238" s="173"/>
      <c r="RGA238" s="173"/>
      <c r="RGB238" s="173"/>
      <c r="RGC238" s="173"/>
      <c r="RGD238" s="173"/>
      <c r="RGE238" s="173"/>
      <c r="RGF238" s="173"/>
      <c r="RGG238" s="173"/>
      <c r="RGH238" s="173"/>
      <c r="RGI238" s="173"/>
      <c r="RGJ238" s="173"/>
      <c r="RGK238" s="173"/>
      <c r="RGL238" s="173"/>
      <c r="RGM238" s="173"/>
      <c r="RGN238" s="173"/>
      <c r="RGO238" s="173"/>
      <c r="RGP238" s="173"/>
      <c r="RGQ238" s="173"/>
      <c r="RGR238" s="173"/>
      <c r="RGS238" s="173"/>
      <c r="RGT238" s="173"/>
      <c r="RGU238" s="173"/>
      <c r="RGV238" s="173"/>
      <c r="RGW238" s="173"/>
      <c r="RGX238" s="173"/>
      <c r="RGY238" s="173"/>
      <c r="RGZ238" s="173"/>
      <c r="RHA238" s="173"/>
      <c r="RHB238" s="173"/>
      <c r="RHC238" s="173"/>
      <c r="RHD238" s="173"/>
      <c r="RHE238" s="173"/>
      <c r="RHF238" s="173"/>
      <c r="RHG238" s="173"/>
      <c r="RHH238" s="173"/>
      <c r="RHI238" s="173"/>
      <c r="RHJ238" s="173"/>
      <c r="RHK238" s="173"/>
      <c r="RHL238" s="173"/>
      <c r="RHM238" s="173"/>
      <c r="RHN238" s="173"/>
      <c r="RHO238" s="173"/>
      <c r="RHP238" s="173"/>
      <c r="RHQ238" s="173"/>
      <c r="RHR238" s="173"/>
      <c r="RHS238" s="173"/>
      <c r="RHT238" s="173"/>
      <c r="RHU238" s="173"/>
      <c r="RHV238" s="173"/>
      <c r="RHW238" s="173"/>
      <c r="RHX238" s="173"/>
      <c r="RHY238" s="173"/>
      <c r="RHZ238" s="173"/>
      <c r="RIA238" s="173"/>
      <c r="RIB238" s="173"/>
      <c r="RIC238" s="173"/>
      <c r="RID238" s="173"/>
      <c r="RIE238" s="173"/>
      <c r="RIF238" s="173"/>
      <c r="RIG238" s="173"/>
      <c r="RIH238" s="173"/>
      <c r="RII238" s="173"/>
      <c r="RIJ238" s="173"/>
      <c r="RIK238" s="173"/>
      <c r="RIL238" s="173"/>
      <c r="RIM238" s="173"/>
      <c r="RIN238" s="173"/>
      <c r="RIO238" s="173"/>
      <c r="RIP238" s="173"/>
      <c r="RIQ238" s="173"/>
      <c r="RIR238" s="173"/>
      <c r="RIS238" s="173"/>
      <c r="RIT238" s="173"/>
      <c r="RIU238" s="173"/>
      <c r="RIV238" s="173"/>
      <c r="RIW238" s="173"/>
      <c r="RIX238" s="173"/>
      <c r="RIY238" s="173"/>
      <c r="RIZ238" s="173"/>
      <c r="RJA238" s="173"/>
      <c r="RJB238" s="173"/>
      <c r="RJC238" s="173"/>
      <c r="RJD238" s="173"/>
      <c r="RJE238" s="173"/>
      <c r="RJF238" s="173"/>
      <c r="RJG238" s="173"/>
      <c r="RJH238" s="173"/>
      <c r="RJI238" s="173"/>
      <c r="RJJ238" s="173"/>
      <c r="RJK238" s="173"/>
      <c r="RJL238" s="173"/>
      <c r="RJM238" s="173"/>
      <c r="RJN238" s="173"/>
      <c r="RJO238" s="173"/>
      <c r="RJP238" s="173"/>
      <c r="RJQ238" s="173"/>
      <c r="RJR238" s="173"/>
      <c r="RJS238" s="173"/>
      <c r="RJT238" s="173"/>
      <c r="RJU238" s="173"/>
      <c r="RJV238" s="173"/>
      <c r="RJW238" s="173"/>
      <c r="RJX238" s="173"/>
      <c r="RJY238" s="173"/>
      <c r="RJZ238" s="173"/>
      <c r="RKA238" s="173"/>
      <c r="RKB238" s="173"/>
      <c r="RKC238" s="173"/>
      <c r="RKD238" s="173"/>
      <c r="RKE238" s="173"/>
      <c r="RKF238" s="173"/>
      <c r="RKG238" s="173"/>
      <c r="RKH238" s="173"/>
      <c r="RKI238" s="173"/>
      <c r="RKJ238" s="173"/>
      <c r="RKK238" s="173"/>
      <c r="RKL238" s="173"/>
      <c r="RKM238" s="173"/>
      <c r="RKN238" s="173"/>
      <c r="RKO238" s="173"/>
      <c r="RKP238" s="173"/>
      <c r="RKQ238" s="173"/>
      <c r="RKR238" s="173"/>
      <c r="RKS238" s="173"/>
      <c r="RKT238" s="173"/>
      <c r="RKU238" s="173"/>
      <c r="RKV238" s="173"/>
      <c r="RKW238" s="173"/>
      <c r="RKX238" s="173"/>
      <c r="RKY238" s="173"/>
      <c r="RKZ238" s="173"/>
      <c r="RLA238" s="173"/>
      <c r="RLB238" s="173"/>
      <c r="RLC238" s="173"/>
      <c r="RLD238" s="173"/>
      <c r="RLE238" s="173"/>
      <c r="RLF238" s="173"/>
      <c r="RLG238" s="173"/>
      <c r="RLH238" s="173"/>
      <c r="RLI238" s="173"/>
      <c r="RLJ238" s="173"/>
      <c r="RLK238" s="173"/>
      <c r="RLL238" s="173"/>
      <c r="RLM238" s="173"/>
      <c r="RLN238" s="173"/>
      <c r="RLO238" s="173"/>
      <c r="RLP238" s="173"/>
      <c r="RLQ238" s="173"/>
      <c r="RLR238" s="173"/>
      <c r="RLS238" s="173"/>
      <c r="RLT238" s="173"/>
      <c r="RLU238" s="173"/>
      <c r="RLV238" s="173"/>
      <c r="RLW238" s="173"/>
      <c r="RLX238" s="173"/>
      <c r="RLY238" s="173"/>
      <c r="RLZ238" s="173"/>
      <c r="RMA238" s="173"/>
      <c r="RMB238" s="173"/>
      <c r="RMC238" s="173"/>
      <c r="RMD238" s="173"/>
      <c r="RME238" s="173"/>
      <c r="RMF238" s="173"/>
      <c r="RMG238" s="173"/>
      <c r="RMH238" s="173"/>
      <c r="RMI238" s="173"/>
      <c r="RMJ238" s="173"/>
      <c r="RMK238" s="173"/>
      <c r="RML238" s="173"/>
      <c r="RMM238" s="173"/>
      <c r="RMN238" s="173"/>
      <c r="RMO238" s="173"/>
      <c r="RMP238" s="173"/>
      <c r="RMQ238" s="173"/>
      <c r="RMR238" s="173"/>
      <c r="RMS238" s="173"/>
      <c r="RMT238" s="173"/>
      <c r="RMU238" s="173"/>
      <c r="RMV238" s="173"/>
      <c r="RMW238" s="173"/>
      <c r="RMX238" s="173"/>
      <c r="RMY238" s="173"/>
      <c r="RMZ238" s="173"/>
      <c r="RNA238" s="173"/>
      <c r="RNB238" s="173"/>
      <c r="RNC238" s="173"/>
      <c r="RND238" s="173"/>
      <c r="RNE238" s="173"/>
      <c r="RNF238" s="173"/>
      <c r="RNG238" s="173"/>
      <c r="RNH238" s="173"/>
      <c r="RNI238" s="173"/>
      <c r="RNJ238" s="173"/>
      <c r="RNK238" s="173"/>
      <c r="RNL238" s="173"/>
      <c r="RNM238" s="173"/>
      <c r="RNN238" s="173"/>
      <c r="RNO238" s="173"/>
      <c r="RNP238" s="173"/>
      <c r="RNQ238" s="173"/>
      <c r="RNR238" s="173"/>
      <c r="RNS238" s="173"/>
      <c r="RNT238" s="173"/>
      <c r="RNU238" s="173"/>
      <c r="RNV238" s="173"/>
      <c r="RNW238" s="173"/>
      <c r="RNX238" s="173"/>
      <c r="RNY238" s="173"/>
      <c r="RNZ238" s="173"/>
      <c r="ROA238" s="173"/>
      <c r="ROB238" s="173"/>
      <c r="ROC238" s="173"/>
      <c r="ROD238" s="173"/>
      <c r="ROE238" s="173"/>
      <c r="ROF238" s="173"/>
      <c r="ROG238" s="173"/>
      <c r="ROH238" s="173"/>
      <c r="ROI238" s="173"/>
      <c r="ROJ238" s="173"/>
      <c r="ROK238" s="173"/>
      <c r="ROL238" s="173"/>
      <c r="ROM238" s="173"/>
      <c r="RON238" s="173"/>
      <c r="ROO238" s="173"/>
      <c r="ROP238" s="173"/>
      <c r="ROQ238" s="173"/>
      <c r="ROR238" s="173"/>
      <c r="ROS238" s="173"/>
      <c r="ROT238" s="173"/>
      <c r="ROU238" s="173"/>
      <c r="ROV238" s="173"/>
      <c r="ROW238" s="173"/>
      <c r="ROX238" s="173"/>
      <c r="ROY238" s="173"/>
      <c r="ROZ238" s="173"/>
      <c r="RPA238" s="173"/>
      <c r="RPB238" s="173"/>
      <c r="RPC238" s="173"/>
      <c r="RPD238" s="173"/>
      <c r="RPE238" s="173"/>
      <c r="RPF238" s="173"/>
      <c r="RPG238" s="173"/>
      <c r="RPH238" s="173"/>
      <c r="RPI238" s="173"/>
      <c r="RPJ238" s="173"/>
      <c r="RPK238" s="173"/>
      <c r="RPL238" s="173"/>
      <c r="RPM238" s="173"/>
      <c r="RPN238" s="173"/>
      <c r="RPO238" s="173"/>
      <c r="RPP238" s="173"/>
      <c r="RPQ238" s="173"/>
      <c r="RPR238" s="173"/>
      <c r="RPS238" s="173"/>
      <c r="RPT238" s="173"/>
      <c r="RPU238" s="173"/>
      <c r="RPV238" s="173"/>
      <c r="RPW238" s="173"/>
      <c r="RPX238" s="173"/>
      <c r="RPY238" s="173"/>
      <c r="RPZ238" s="173"/>
      <c r="RQA238" s="173"/>
      <c r="RQB238" s="173"/>
      <c r="RQC238" s="173"/>
      <c r="RQD238" s="173"/>
      <c r="RQE238" s="173"/>
      <c r="RQF238" s="173"/>
      <c r="RQG238" s="173"/>
      <c r="RQH238" s="173"/>
      <c r="RQI238" s="173"/>
      <c r="RQJ238" s="173"/>
      <c r="RQK238" s="173"/>
      <c r="RQL238" s="173"/>
      <c r="RQM238" s="173"/>
      <c r="RQN238" s="173"/>
      <c r="RQO238" s="173"/>
      <c r="RQP238" s="173"/>
      <c r="RQQ238" s="173"/>
      <c r="RQR238" s="173"/>
      <c r="RQS238" s="173"/>
      <c r="RQT238" s="173"/>
      <c r="RQU238" s="173"/>
      <c r="RQV238" s="173"/>
      <c r="RQW238" s="173"/>
      <c r="RQX238" s="173"/>
      <c r="RQY238" s="173"/>
      <c r="RQZ238" s="173"/>
      <c r="RRA238" s="173"/>
      <c r="RRB238" s="173"/>
      <c r="RRC238" s="173"/>
      <c r="RRD238" s="173"/>
      <c r="RRE238" s="173"/>
      <c r="RRF238" s="173"/>
      <c r="RRG238" s="173"/>
      <c r="RRH238" s="173"/>
      <c r="RRI238" s="173"/>
      <c r="RRJ238" s="173"/>
      <c r="RRK238" s="173"/>
      <c r="RRL238" s="173"/>
      <c r="RRM238" s="173"/>
      <c r="RRN238" s="173"/>
      <c r="RRO238" s="173"/>
      <c r="RRP238" s="173"/>
      <c r="RRQ238" s="173"/>
      <c r="RRR238" s="173"/>
      <c r="RRS238" s="173"/>
      <c r="RRT238" s="173"/>
      <c r="RRU238" s="173"/>
      <c r="RRV238" s="173"/>
      <c r="RRW238" s="173"/>
      <c r="RRX238" s="173"/>
      <c r="RRY238" s="173"/>
      <c r="RRZ238" s="173"/>
      <c r="RSA238" s="173"/>
      <c r="RSB238" s="173"/>
      <c r="RSC238" s="173"/>
      <c r="RSD238" s="173"/>
      <c r="RSE238" s="173"/>
      <c r="RSF238" s="173"/>
      <c r="RSG238" s="173"/>
      <c r="RSH238" s="173"/>
      <c r="RSI238" s="173"/>
      <c r="RSJ238" s="173"/>
      <c r="RSK238" s="173"/>
      <c r="RSL238" s="173"/>
      <c r="RSM238" s="173"/>
      <c r="RSN238" s="173"/>
      <c r="RSO238" s="173"/>
      <c r="RSP238" s="173"/>
      <c r="RSQ238" s="173"/>
      <c r="RSR238" s="173"/>
      <c r="RSS238" s="173"/>
      <c r="RST238" s="173"/>
      <c r="RSU238" s="173"/>
      <c r="RSV238" s="173"/>
      <c r="RSW238" s="173"/>
      <c r="RSX238" s="173"/>
      <c r="RSY238" s="173"/>
      <c r="RSZ238" s="173"/>
      <c r="RTA238" s="173"/>
      <c r="RTB238" s="173"/>
      <c r="RTC238" s="173"/>
      <c r="RTD238" s="173"/>
      <c r="RTE238" s="173"/>
      <c r="RTF238" s="173"/>
      <c r="RTG238" s="173"/>
      <c r="RTH238" s="173"/>
      <c r="RTI238" s="173"/>
      <c r="RTJ238" s="173"/>
      <c r="RTK238" s="173"/>
      <c r="RTL238" s="173"/>
      <c r="RTM238" s="173"/>
      <c r="RTN238" s="173"/>
      <c r="RTO238" s="173"/>
      <c r="RTP238" s="173"/>
      <c r="RTQ238" s="173"/>
      <c r="RTR238" s="173"/>
      <c r="RTS238" s="173"/>
      <c r="RTT238" s="173"/>
      <c r="RTU238" s="173"/>
      <c r="RTV238" s="173"/>
      <c r="RTW238" s="173"/>
      <c r="RTX238" s="173"/>
      <c r="RTY238" s="173"/>
      <c r="RTZ238" s="173"/>
      <c r="RUA238" s="173"/>
      <c r="RUB238" s="173"/>
      <c r="RUC238" s="173"/>
      <c r="RUD238" s="173"/>
      <c r="RUE238" s="173"/>
      <c r="RUF238" s="173"/>
      <c r="RUG238" s="173"/>
      <c r="RUH238" s="173"/>
      <c r="RUI238" s="173"/>
      <c r="RUJ238" s="173"/>
      <c r="RUK238" s="173"/>
      <c r="RUL238" s="173"/>
      <c r="RUM238" s="173"/>
      <c r="RUN238" s="173"/>
      <c r="RUO238" s="173"/>
      <c r="RUP238" s="173"/>
      <c r="RUQ238" s="173"/>
      <c r="RUR238" s="173"/>
      <c r="RUS238" s="173"/>
      <c r="RUT238" s="173"/>
      <c r="RUU238" s="173"/>
      <c r="RUV238" s="173"/>
      <c r="RUW238" s="173"/>
      <c r="RUX238" s="173"/>
      <c r="RUY238" s="173"/>
      <c r="RUZ238" s="173"/>
      <c r="RVA238" s="173"/>
      <c r="RVB238" s="173"/>
      <c r="RVC238" s="173"/>
      <c r="RVD238" s="173"/>
      <c r="RVE238" s="173"/>
      <c r="RVF238" s="173"/>
      <c r="RVG238" s="173"/>
      <c r="RVH238" s="173"/>
      <c r="RVI238" s="173"/>
      <c r="RVJ238" s="173"/>
      <c r="RVK238" s="173"/>
      <c r="RVL238" s="173"/>
      <c r="RVM238" s="173"/>
      <c r="RVN238" s="173"/>
      <c r="RVO238" s="173"/>
      <c r="RVP238" s="173"/>
      <c r="RVQ238" s="173"/>
      <c r="RVR238" s="173"/>
      <c r="RVS238" s="173"/>
      <c r="RVT238" s="173"/>
      <c r="RVU238" s="173"/>
      <c r="RVV238" s="173"/>
      <c r="RVW238" s="173"/>
      <c r="RVX238" s="173"/>
      <c r="RVY238" s="173"/>
      <c r="RVZ238" s="173"/>
      <c r="RWA238" s="173"/>
      <c r="RWB238" s="173"/>
      <c r="RWC238" s="173"/>
      <c r="RWD238" s="173"/>
      <c r="RWE238" s="173"/>
      <c r="RWF238" s="173"/>
      <c r="RWG238" s="173"/>
      <c r="RWH238" s="173"/>
      <c r="RWI238" s="173"/>
      <c r="RWJ238" s="173"/>
      <c r="RWK238" s="173"/>
      <c r="RWL238" s="173"/>
      <c r="RWM238" s="173"/>
      <c r="RWN238" s="173"/>
      <c r="RWO238" s="173"/>
      <c r="RWP238" s="173"/>
      <c r="RWQ238" s="173"/>
      <c r="RWR238" s="173"/>
      <c r="RWS238" s="173"/>
      <c r="RWT238" s="173"/>
      <c r="RWU238" s="173"/>
      <c r="RWV238" s="173"/>
      <c r="RWW238" s="173"/>
      <c r="RWX238" s="173"/>
      <c r="RWY238" s="173"/>
      <c r="RWZ238" s="173"/>
      <c r="RXA238" s="173"/>
      <c r="RXB238" s="173"/>
      <c r="RXC238" s="173"/>
      <c r="RXD238" s="173"/>
      <c r="RXE238" s="173"/>
      <c r="RXF238" s="173"/>
      <c r="RXG238" s="173"/>
      <c r="RXH238" s="173"/>
      <c r="RXI238" s="173"/>
      <c r="RXJ238" s="173"/>
      <c r="RXK238" s="173"/>
      <c r="RXL238" s="173"/>
      <c r="RXM238" s="173"/>
      <c r="RXN238" s="173"/>
      <c r="RXO238" s="173"/>
      <c r="RXP238" s="173"/>
      <c r="RXQ238" s="173"/>
      <c r="RXR238" s="173"/>
      <c r="RXS238" s="173"/>
      <c r="RXT238" s="173"/>
      <c r="RXU238" s="173"/>
      <c r="RXV238" s="173"/>
      <c r="RXW238" s="173"/>
      <c r="RXX238" s="173"/>
      <c r="RXY238" s="173"/>
      <c r="RXZ238" s="173"/>
      <c r="RYA238" s="173"/>
      <c r="RYB238" s="173"/>
      <c r="RYC238" s="173"/>
      <c r="RYD238" s="173"/>
      <c r="RYE238" s="173"/>
      <c r="RYF238" s="173"/>
      <c r="RYG238" s="173"/>
      <c r="RYH238" s="173"/>
      <c r="RYI238" s="173"/>
      <c r="RYJ238" s="173"/>
      <c r="RYK238" s="173"/>
      <c r="RYL238" s="173"/>
      <c r="RYM238" s="173"/>
      <c r="RYN238" s="173"/>
      <c r="RYO238" s="173"/>
      <c r="RYP238" s="173"/>
      <c r="RYQ238" s="173"/>
      <c r="RYR238" s="173"/>
      <c r="RYS238" s="173"/>
      <c r="RYT238" s="173"/>
      <c r="RYU238" s="173"/>
      <c r="RYV238" s="173"/>
      <c r="RYW238" s="173"/>
      <c r="RYX238" s="173"/>
      <c r="RYY238" s="173"/>
      <c r="RYZ238" s="173"/>
      <c r="RZA238" s="173"/>
      <c r="RZB238" s="173"/>
      <c r="RZC238" s="173"/>
      <c r="RZD238" s="173"/>
      <c r="RZE238" s="173"/>
      <c r="RZF238" s="173"/>
      <c r="RZG238" s="173"/>
      <c r="RZH238" s="173"/>
      <c r="RZI238" s="173"/>
      <c r="RZJ238" s="173"/>
      <c r="RZK238" s="173"/>
      <c r="RZL238" s="173"/>
      <c r="RZM238" s="173"/>
      <c r="RZN238" s="173"/>
      <c r="RZO238" s="173"/>
      <c r="RZP238" s="173"/>
      <c r="RZQ238" s="173"/>
      <c r="RZR238" s="173"/>
      <c r="RZS238" s="173"/>
      <c r="RZT238" s="173"/>
      <c r="RZU238" s="173"/>
      <c r="RZV238" s="173"/>
      <c r="RZW238" s="173"/>
      <c r="RZX238" s="173"/>
      <c r="RZY238" s="173"/>
      <c r="RZZ238" s="173"/>
      <c r="SAA238" s="173"/>
      <c r="SAB238" s="173"/>
      <c r="SAC238" s="173"/>
      <c r="SAD238" s="173"/>
      <c r="SAE238" s="173"/>
      <c r="SAF238" s="173"/>
      <c r="SAG238" s="173"/>
      <c r="SAH238" s="173"/>
      <c r="SAI238" s="173"/>
      <c r="SAJ238" s="173"/>
      <c r="SAK238" s="173"/>
      <c r="SAL238" s="173"/>
      <c r="SAM238" s="173"/>
      <c r="SAN238" s="173"/>
      <c r="SAO238" s="173"/>
      <c r="SAP238" s="173"/>
      <c r="SAQ238" s="173"/>
      <c r="SAR238" s="173"/>
      <c r="SAS238" s="173"/>
      <c r="SAT238" s="173"/>
      <c r="SAU238" s="173"/>
      <c r="SAV238" s="173"/>
      <c r="SAW238" s="173"/>
      <c r="SAX238" s="173"/>
      <c r="SAY238" s="173"/>
      <c r="SAZ238" s="173"/>
      <c r="SBA238" s="173"/>
      <c r="SBB238" s="173"/>
      <c r="SBC238" s="173"/>
      <c r="SBD238" s="173"/>
      <c r="SBE238" s="173"/>
      <c r="SBF238" s="173"/>
      <c r="SBG238" s="173"/>
      <c r="SBH238" s="173"/>
      <c r="SBI238" s="173"/>
      <c r="SBJ238" s="173"/>
      <c r="SBK238" s="173"/>
      <c r="SBL238" s="173"/>
      <c r="SBM238" s="173"/>
      <c r="SBN238" s="173"/>
      <c r="SBO238" s="173"/>
      <c r="SBP238" s="173"/>
      <c r="SBQ238" s="173"/>
      <c r="SBR238" s="173"/>
      <c r="SBS238" s="173"/>
      <c r="SBT238" s="173"/>
      <c r="SBU238" s="173"/>
      <c r="SBV238" s="173"/>
      <c r="SBW238" s="173"/>
      <c r="SBX238" s="173"/>
      <c r="SBY238" s="173"/>
      <c r="SBZ238" s="173"/>
      <c r="SCA238" s="173"/>
      <c r="SCB238" s="173"/>
      <c r="SCC238" s="173"/>
      <c r="SCD238" s="173"/>
      <c r="SCE238" s="173"/>
      <c r="SCF238" s="173"/>
      <c r="SCG238" s="173"/>
      <c r="SCH238" s="173"/>
      <c r="SCI238" s="173"/>
      <c r="SCJ238" s="173"/>
      <c r="SCK238" s="173"/>
      <c r="SCL238" s="173"/>
      <c r="SCM238" s="173"/>
      <c r="SCN238" s="173"/>
      <c r="SCO238" s="173"/>
      <c r="SCP238" s="173"/>
      <c r="SCQ238" s="173"/>
      <c r="SCR238" s="173"/>
      <c r="SCS238" s="173"/>
      <c r="SCT238" s="173"/>
      <c r="SCU238" s="173"/>
      <c r="SCV238" s="173"/>
      <c r="SCW238" s="173"/>
      <c r="SCX238" s="173"/>
      <c r="SCY238" s="173"/>
      <c r="SCZ238" s="173"/>
      <c r="SDA238" s="173"/>
      <c r="SDB238" s="173"/>
      <c r="SDC238" s="173"/>
      <c r="SDD238" s="173"/>
      <c r="SDE238" s="173"/>
      <c r="SDF238" s="173"/>
      <c r="SDG238" s="173"/>
      <c r="SDH238" s="173"/>
      <c r="SDI238" s="173"/>
      <c r="SDJ238" s="173"/>
      <c r="SDK238" s="173"/>
      <c r="SDL238" s="173"/>
      <c r="SDM238" s="173"/>
      <c r="SDN238" s="173"/>
      <c r="SDO238" s="173"/>
      <c r="SDP238" s="173"/>
      <c r="SDQ238" s="173"/>
      <c r="SDR238" s="173"/>
      <c r="SDS238" s="173"/>
      <c r="SDT238" s="173"/>
      <c r="SDU238" s="173"/>
      <c r="SDV238" s="173"/>
      <c r="SDW238" s="173"/>
      <c r="SDX238" s="173"/>
      <c r="SDY238" s="173"/>
      <c r="SDZ238" s="173"/>
      <c r="SEA238" s="173"/>
      <c r="SEB238" s="173"/>
      <c r="SEC238" s="173"/>
      <c r="SED238" s="173"/>
      <c r="SEE238" s="173"/>
      <c r="SEF238" s="173"/>
      <c r="SEG238" s="173"/>
      <c r="SEH238" s="173"/>
      <c r="SEI238" s="173"/>
      <c r="SEJ238" s="173"/>
      <c r="SEK238" s="173"/>
      <c r="SEL238" s="173"/>
      <c r="SEM238" s="173"/>
      <c r="SEN238" s="173"/>
      <c r="SEO238" s="173"/>
      <c r="SEP238" s="173"/>
      <c r="SEQ238" s="173"/>
      <c r="SER238" s="173"/>
      <c r="SES238" s="173"/>
      <c r="SET238" s="173"/>
      <c r="SEU238" s="173"/>
      <c r="SEV238" s="173"/>
      <c r="SEW238" s="173"/>
      <c r="SEX238" s="173"/>
      <c r="SEY238" s="173"/>
      <c r="SEZ238" s="173"/>
      <c r="SFA238" s="173"/>
      <c r="SFB238" s="173"/>
      <c r="SFC238" s="173"/>
      <c r="SFD238" s="173"/>
      <c r="SFE238" s="173"/>
      <c r="SFF238" s="173"/>
      <c r="SFG238" s="173"/>
      <c r="SFH238" s="173"/>
      <c r="SFI238" s="173"/>
      <c r="SFJ238" s="173"/>
      <c r="SFK238" s="173"/>
      <c r="SFL238" s="173"/>
      <c r="SFM238" s="173"/>
      <c r="SFN238" s="173"/>
      <c r="SFO238" s="173"/>
      <c r="SFP238" s="173"/>
      <c r="SFQ238" s="173"/>
      <c r="SFR238" s="173"/>
      <c r="SFS238" s="173"/>
      <c r="SFT238" s="173"/>
      <c r="SFU238" s="173"/>
      <c r="SFV238" s="173"/>
      <c r="SFW238" s="173"/>
      <c r="SFX238" s="173"/>
      <c r="SFY238" s="173"/>
      <c r="SFZ238" s="173"/>
      <c r="SGA238" s="173"/>
      <c r="SGB238" s="173"/>
      <c r="SGC238" s="173"/>
      <c r="SGD238" s="173"/>
      <c r="SGE238" s="173"/>
      <c r="SGF238" s="173"/>
      <c r="SGG238" s="173"/>
      <c r="SGH238" s="173"/>
      <c r="SGI238" s="173"/>
      <c r="SGJ238" s="173"/>
      <c r="SGK238" s="173"/>
      <c r="SGL238" s="173"/>
      <c r="SGM238" s="173"/>
      <c r="SGN238" s="173"/>
      <c r="SGO238" s="173"/>
      <c r="SGP238" s="173"/>
      <c r="SGQ238" s="173"/>
      <c r="SGR238" s="173"/>
      <c r="SGS238" s="173"/>
      <c r="SGT238" s="173"/>
      <c r="SGU238" s="173"/>
      <c r="SGV238" s="173"/>
      <c r="SGW238" s="173"/>
      <c r="SGX238" s="173"/>
      <c r="SGY238" s="173"/>
      <c r="SGZ238" s="173"/>
      <c r="SHA238" s="173"/>
      <c r="SHB238" s="173"/>
      <c r="SHC238" s="173"/>
      <c r="SHD238" s="173"/>
      <c r="SHE238" s="173"/>
      <c r="SHF238" s="173"/>
      <c r="SHG238" s="173"/>
      <c r="SHH238" s="173"/>
      <c r="SHI238" s="173"/>
      <c r="SHJ238" s="173"/>
      <c r="SHK238" s="173"/>
      <c r="SHL238" s="173"/>
      <c r="SHM238" s="173"/>
      <c r="SHN238" s="173"/>
      <c r="SHO238" s="173"/>
      <c r="SHP238" s="173"/>
      <c r="SHQ238" s="173"/>
      <c r="SHR238" s="173"/>
      <c r="SHS238" s="173"/>
      <c r="SHT238" s="173"/>
      <c r="SHU238" s="173"/>
      <c r="SHV238" s="173"/>
      <c r="SHW238" s="173"/>
      <c r="SHX238" s="173"/>
      <c r="SHY238" s="173"/>
      <c r="SHZ238" s="173"/>
      <c r="SIA238" s="173"/>
      <c r="SIB238" s="173"/>
      <c r="SIC238" s="173"/>
      <c r="SID238" s="173"/>
      <c r="SIE238" s="173"/>
      <c r="SIF238" s="173"/>
      <c r="SIG238" s="173"/>
      <c r="SIH238" s="173"/>
      <c r="SII238" s="173"/>
      <c r="SIJ238" s="173"/>
      <c r="SIK238" s="173"/>
      <c r="SIL238" s="173"/>
      <c r="SIM238" s="173"/>
      <c r="SIN238" s="173"/>
      <c r="SIO238" s="173"/>
      <c r="SIP238" s="173"/>
      <c r="SIQ238" s="173"/>
      <c r="SIR238" s="173"/>
      <c r="SIS238" s="173"/>
      <c r="SIT238" s="173"/>
      <c r="SIU238" s="173"/>
      <c r="SIV238" s="173"/>
      <c r="SIW238" s="173"/>
      <c r="SIX238" s="173"/>
      <c r="SIY238" s="173"/>
      <c r="SIZ238" s="173"/>
      <c r="SJA238" s="173"/>
      <c r="SJB238" s="173"/>
      <c r="SJC238" s="173"/>
      <c r="SJD238" s="173"/>
      <c r="SJE238" s="173"/>
      <c r="SJF238" s="173"/>
      <c r="SJG238" s="173"/>
      <c r="SJH238" s="173"/>
      <c r="SJI238" s="173"/>
      <c r="SJJ238" s="173"/>
      <c r="SJK238" s="173"/>
      <c r="SJL238" s="173"/>
      <c r="SJM238" s="173"/>
      <c r="SJN238" s="173"/>
      <c r="SJO238" s="173"/>
      <c r="SJP238" s="173"/>
      <c r="SJQ238" s="173"/>
      <c r="SJR238" s="173"/>
      <c r="SJS238" s="173"/>
      <c r="SJT238" s="173"/>
      <c r="SJU238" s="173"/>
      <c r="SJV238" s="173"/>
      <c r="SJW238" s="173"/>
      <c r="SJX238" s="173"/>
      <c r="SJY238" s="173"/>
      <c r="SJZ238" s="173"/>
      <c r="SKA238" s="173"/>
      <c r="SKB238" s="173"/>
      <c r="SKC238" s="173"/>
      <c r="SKD238" s="173"/>
      <c r="SKE238" s="173"/>
      <c r="SKF238" s="173"/>
      <c r="SKG238" s="173"/>
      <c r="SKH238" s="173"/>
      <c r="SKI238" s="173"/>
      <c r="SKJ238" s="173"/>
      <c r="SKK238" s="173"/>
      <c r="SKL238" s="173"/>
      <c r="SKM238" s="173"/>
      <c r="SKN238" s="173"/>
      <c r="SKO238" s="173"/>
      <c r="SKP238" s="173"/>
      <c r="SKQ238" s="173"/>
      <c r="SKR238" s="173"/>
      <c r="SKS238" s="173"/>
      <c r="SKT238" s="173"/>
      <c r="SKU238" s="173"/>
      <c r="SKV238" s="173"/>
      <c r="SKW238" s="173"/>
      <c r="SKX238" s="173"/>
      <c r="SKY238" s="173"/>
      <c r="SKZ238" s="173"/>
      <c r="SLA238" s="173"/>
      <c r="SLB238" s="173"/>
      <c r="SLC238" s="173"/>
      <c r="SLD238" s="173"/>
      <c r="SLE238" s="173"/>
      <c r="SLF238" s="173"/>
      <c r="SLG238" s="173"/>
      <c r="SLH238" s="173"/>
      <c r="SLI238" s="173"/>
      <c r="SLJ238" s="173"/>
      <c r="SLK238" s="173"/>
      <c r="SLL238" s="173"/>
      <c r="SLM238" s="173"/>
      <c r="SLN238" s="173"/>
      <c r="SLO238" s="173"/>
      <c r="SLP238" s="173"/>
      <c r="SLQ238" s="173"/>
      <c r="SLR238" s="173"/>
      <c r="SLS238" s="173"/>
      <c r="SLT238" s="173"/>
      <c r="SLU238" s="173"/>
      <c r="SLV238" s="173"/>
      <c r="SLW238" s="173"/>
      <c r="SLX238" s="173"/>
      <c r="SLY238" s="173"/>
      <c r="SLZ238" s="173"/>
      <c r="SMA238" s="173"/>
      <c r="SMB238" s="173"/>
      <c r="SMC238" s="173"/>
      <c r="SMD238" s="173"/>
      <c r="SME238" s="173"/>
      <c r="SMF238" s="173"/>
      <c r="SMG238" s="173"/>
      <c r="SMH238" s="173"/>
      <c r="SMI238" s="173"/>
      <c r="SMJ238" s="173"/>
      <c r="SMK238" s="173"/>
      <c r="SML238" s="173"/>
      <c r="SMM238" s="173"/>
      <c r="SMN238" s="173"/>
      <c r="SMO238" s="173"/>
      <c r="SMP238" s="173"/>
      <c r="SMQ238" s="173"/>
      <c r="SMR238" s="173"/>
      <c r="SMS238" s="173"/>
      <c r="SMT238" s="173"/>
      <c r="SMU238" s="173"/>
      <c r="SMV238" s="173"/>
      <c r="SMW238" s="173"/>
      <c r="SMX238" s="173"/>
      <c r="SMY238" s="173"/>
      <c r="SMZ238" s="173"/>
      <c r="SNA238" s="173"/>
      <c r="SNB238" s="173"/>
      <c r="SNC238" s="173"/>
      <c r="SND238" s="173"/>
      <c r="SNE238" s="173"/>
      <c r="SNF238" s="173"/>
      <c r="SNG238" s="173"/>
      <c r="SNH238" s="173"/>
      <c r="SNI238" s="173"/>
      <c r="SNJ238" s="173"/>
      <c r="SNK238" s="173"/>
      <c r="SNL238" s="173"/>
      <c r="SNM238" s="173"/>
      <c r="SNN238" s="173"/>
      <c r="SNO238" s="173"/>
      <c r="SNP238" s="173"/>
      <c r="SNQ238" s="173"/>
      <c r="SNR238" s="173"/>
      <c r="SNS238" s="173"/>
      <c r="SNT238" s="173"/>
      <c r="SNU238" s="173"/>
      <c r="SNV238" s="173"/>
      <c r="SNW238" s="173"/>
      <c r="SNX238" s="173"/>
      <c r="SNY238" s="173"/>
      <c r="SNZ238" s="173"/>
      <c r="SOA238" s="173"/>
      <c r="SOB238" s="173"/>
      <c r="SOC238" s="173"/>
      <c r="SOD238" s="173"/>
      <c r="SOE238" s="173"/>
      <c r="SOF238" s="173"/>
      <c r="SOG238" s="173"/>
      <c r="SOH238" s="173"/>
      <c r="SOI238" s="173"/>
      <c r="SOJ238" s="173"/>
      <c r="SOK238" s="173"/>
      <c r="SOL238" s="173"/>
      <c r="SOM238" s="173"/>
      <c r="SON238" s="173"/>
      <c r="SOO238" s="173"/>
      <c r="SOP238" s="173"/>
      <c r="SOQ238" s="173"/>
      <c r="SOR238" s="173"/>
      <c r="SOS238" s="173"/>
      <c r="SOT238" s="173"/>
      <c r="SOU238" s="173"/>
      <c r="SOV238" s="173"/>
      <c r="SOW238" s="173"/>
      <c r="SOX238" s="173"/>
      <c r="SOY238" s="173"/>
      <c r="SOZ238" s="173"/>
      <c r="SPA238" s="173"/>
      <c r="SPB238" s="173"/>
      <c r="SPC238" s="173"/>
      <c r="SPD238" s="173"/>
      <c r="SPE238" s="173"/>
      <c r="SPF238" s="173"/>
      <c r="SPG238" s="173"/>
      <c r="SPH238" s="173"/>
      <c r="SPI238" s="173"/>
      <c r="SPJ238" s="173"/>
      <c r="SPK238" s="173"/>
      <c r="SPL238" s="173"/>
      <c r="SPM238" s="173"/>
      <c r="SPN238" s="173"/>
      <c r="SPO238" s="173"/>
      <c r="SPP238" s="173"/>
      <c r="SPQ238" s="173"/>
      <c r="SPR238" s="173"/>
      <c r="SPS238" s="173"/>
      <c r="SPT238" s="173"/>
      <c r="SPU238" s="173"/>
      <c r="SPV238" s="173"/>
      <c r="SPW238" s="173"/>
      <c r="SPX238" s="173"/>
      <c r="SPY238" s="173"/>
      <c r="SPZ238" s="173"/>
      <c r="SQA238" s="173"/>
      <c r="SQB238" s="173"/>
      <c r="SQC238" s="173"/>
      <c r="SQD238" s="173"/>
      <c r="SQE238" s="173"/>
      <c r="SQF238" s="173"/>
      <c r="SQG238" s="173"/>
      <c r="SQH238" s="173"/>
      <c r="SQI238" s="173"/>
      <c r="SQJ238" s="173"/>
      <c r="SQK238" s="173"/>
      <c r="SQL238" s="173"/>
      <c r="SQM238" s="173"/>
      <c r="SQN238" s="173"/>
      <c r="SQO238" s="173"/>
      <c r="SQP238" s="173"/>
      <c r="SQQ238" s="173"/>
      <c r="SQR238" s="173"/>
      <c r="SQS238" s="173"/>
      <c r="SQT238" s="173"/>
      <c r="SQU238" s="173"/>
      <c r="SQV238" s="173"/>
      <c r="SQW238" s="173"/>
      <c r="SQX238" s="173"/>
      <c r="SQY238" s="173"/>
      <c r="SQZ238" s="173"/>
      <c r="SRA238" s="173"/>
      <c r="SRB238" s="173"/>
      <c r="SRC238" s="173"/>
      <c r="SRD238" s="173"/>
      <c r="SRE238" s="173"/>
      <c r="SRF238" s="173"/>
      <c r="SRG238" s="173"/>
      <c r="SRH238" s="173"/>
      <c r="SRI238" s="173"/>
      <c r="SRJ238" s="173"/>
      <c r="SRK238" s="173"/>
      <c r="SRL238" s="173"/>
      <c r="SRM238" s="173"/>
      <c r="SRN238" s="173"/>
      <c r="SRO238" s="173"/>
      <c r="SRP238" s="173"/>
      <c r="SRQ238" s="173"/>
      <c r="SRR238" s="173"/>
      <c r="SRS238" s="173"/>
      <c r="SRT238" s="173"/>
      <c r="SRU238" s="173"/>
      <c r="SRV238" s="173"/>
      <c r="SRW238" s="173"/>
      <c r="SRX238" s="173"/>
      <c r="SRY238" s="173"/>
      <c r="SRZ238" s="173"/>
      <c r="SSA238" s="173"/>
      <c r="SSB238" s="173"/>
      <c r="SSC238" s="173"/>
      <c r="SSD238" s="173"/>
      <c r="SSE238" s="173"/>
      <c r="SSF238" s="173"/>
      <c r="SSG238" s="173"/>
      <c r="SSH238" s="173"/>
      <c r="SSI238" s="173"/>
      <c r="SSJ238" s="173"/>
      <c r="SSK238" s="173"/>
      <c r="SSL238" s="173"/>
      <c r="SSM238" s="173"/>
      <c r="SSN238" s="173"/>
      <c r="SSO238" s="173"/>
      <c r="SSP238" s="173"/>
      <c r="SSQ238" s="173"/>
      <c r="SSR238" s="173"/>
      <c r="SSS238" s="173"/>
      <c r="SST238" s="173"/>
      <c r="SSU238" s="173"/>
      <c r="SSV238" s="173"/>
      <c r="SSW238" s="173"/>
      <c r="SSX238" s="173"/>
      <c r="SSY238" s="173"/>
      <c r="SSZ238" s="173"/>
      <c r="STA238" s="173"/>
      <c r="STB238" s="173"/>
      <c r="STC238" s="173"/>
      <c r="STD238" s="173"/>
      <c r="STE238" s="173"/>
      <c r="STF238" s="173"/>
      <c r="STG238" s="173"/>
      <c r="STH238" s="173"/>
      <c r="STI238" s="173"/>
      <c r="STJ238" s="173"/>
      <c r="STK238" s="173"/>
      <c r="STL238" s="173"/>
      <c r="STM238" s="173"/>
      <c r="STN238" s="173"/>
      <c r="STO238" s="173"/>
      <c r="STP238" s="173"/>
      <c r="STQ238" s="173"/>
      <c r="STR238" s="173"/>
      <c r="STS238" s="173"/>
      <c r="STT238" s="173"/>
      <c r="STU238" s="173"/>
      <c r="STV238" s="173"/>
      <c r="STW238" s="173"/>
      <c r="STX238" s="173"/>
      <c r="STY238" s="173"/>
      <c r="STZ238" s="173"/>
      <c r="SUA238" s="173"/>
      <c r="SUB238" s="173"/>
      <c r="SUC238" s="173"/>
      <c r="SUD238" s="173"/>
      <c r="SUE238" s="173"/>
      <c r="SUF238" s="173"/>
      <c r="SUG238" s="173"/>
      <c r="SUH238" s="173"/>
      <c r="SUI238" s="173"/>
      <c r="SUJ238" s="173"/>
      <c r="SUK238" s="173"/>
      <c r="SUL238" s="173"/>
      <c r="SUM238" s="173"/>
      <c r="SUN238" s="173"/>
      <c r="SUO238" s="173"/>
      <c r="SUP238" s="173"/>
      <c r="SUQ238" s="173"/>
      <c r="SUR238" s="173"/>
      <c r="SUS238" s="173"/>
      <c r="SUT238" s="173"/>
      <c r="SUU238" s="173"/>
      <c r="SUV238" s="173"/>
      <c r="SUW238" s="173"/>
      <c r="SUX238" s="173"/>
      <c r="SUY238" s="173"/>
      <c r="SUZ238" s="173"/>
      <c r="SVA238" s="173"/>
      <c r="SVB238" s="173"/>
      <c r="SVC238" s="173"/>
      <c r="SVD238" s="173"/>
      <c r="SVE238" s="173"/>
      <c r="SVF238" s="173"/>
      <c r="SVG238" s="173"/>
      <c r="SVH238" s="173"/>
      <c r="SVI238" s="173"/>
      <c r="SVJ238" s="173"/>
      <c r="SVK238" s="173"/>
      <c r="SVL238" s="173"/>
      <c r="SVM238" s="173"/>
      <c r="SVN238" s="173"/>
      <c r="SVO238" s="173"/>
      <c r="SVP238" s="173"/>
      <c r="SVQ238" s="173"/>
      <c r="SVR238" s="173"/>
      <c r="SVS238" s="173"/>
      <c r="SVT238" s="173"/>
      <c r="SVU238" s="173"/>
      <c r="SVV238" s="173"/>
      <c r="SVW238" s="173"/>
      <c r="SVX238" s="173"/>
      <c r="SVY238" s="173"/>
      <c r="SVZ238" s="173"/>
      <c r="SWA238" s="173"/>
      <c r="SWB238" s="173"/>
      <c r="SWC238" s="173"/>
      <c r="SWD238" s="173"/>
      <c r="SWE238" s="173"/>
      <c r="SWF238" s="173"/>
      <c r="SWG238" s="173"/>
      <c r="SWH238" s="173"/>
      <c r="SWI238" s="173"/>
      <c r="SWJ238" s="173"/>
      <c r="SWK238" s="173"/>
      <c r="SWL238" s="173"/>
      <c r="SWM238" s="173"/>
      <c r="SWN238" s="173"/>
      <c r="SWO238" s="173"/>
      <c r="SWP238" s="173"/>
      <c r="SWQ238" s="173"/>
      <c r="SWR238" s="173"/>
      <c r="SWS238" s="173"/>
      <c r="SWT238" s="173"/>
      <c r="SWU238" s="173"/>
      <c r="SWV238" s="173"/>
      <c r="SWW238" s="173"/>
      <c r="SWX238" s="173"/>
      <c r="SWY238" s="173"/>
      <c r="SWZ238" s="173"/>
      <c r="SXA238" s="173"/>
      <c r="SXB238" s="173"/>
      <c r="SXC238" s="173"/>
      <c r="SXD238" s="173"/>
      <c r="SXE238" s="173"/>
      <c r="SXF238" s="173"/>
      <c r="SXG238" s="173"/>
      <c r="SXH238" s="173"/>
      <c r="SXI238" s="173"/>
      <c r="SXJ238" s="173"/>
      <c r="SXK238" s="173"/>
      <c r="SXL238" s="173"/>
      <c r="SXM238" s="173"/>
      <c r="SXN238" s="173"/>
      <c r="SXO238" s="173"/>
      <c r="SXP238" s="173"/>
      <c r="SXQ238" s="173"/>
      <c r="SXR238" s="173"/>
      <c r="SXS238" s="173"/>
      <c r="SXT238" s="173"/>
      <c r="SXU238" s="173"/>
      <c r="SXV238" s="173"/>
      <c r="SXW238" s="173"/>
      <c r="SXX238" s="173"/>
      <c r="SXY238" s="173"/>
      <c r="SXZ238" s="173"/>
      <c r="SYA238" s="173"/>
      <c r="SYB238" s="173"/>
      <c r="SYC238" s="173"/>
      <c r="SYD238" s="173"/>
      <c r="SYE238" s="173"/>
      <c r="SYF238" s="173"/>
      <c r="SYG238" s="173"/>
      <c r="SYH238" s="173"/>
      <c r="SYI238" s="173"/>
      <c r="SYJ238" s="173"/>
      <c r="SYK238" s="173"/>
      <c r="SYL238" s="173"/>
      <c r="SYM238" s="173"/>
      <c r="SYN238" s="173"/>
      <c r="SYO238" s="173"/>
      <c r="SYP238" s="173"/>
      <c r="SYQ238" s="173"/>
      <c r="SYR238" s="173"/>
      <c r="SYS238" s="173"/>
      <c r="SYT238" s="173"/>
      <c r="SYU238" s="173"/>
      <c r="SYV238" s="173"/>
      <c r="SYW238" s="173"/>
      <c r="SYX238" s="173"/>
      <c r="SYY238" s="173"/>
      <c r="SYZ238" s="173"/>
      <c r="SZA238" s="173"/>
      <c r="SZB238" s="173"/>
      <c r="SZC238" s="173"/>
      <c r="SZD238" s="173"/>
      <c r="SZE238" s="173"/>
      <c r="SZF238" s="173"/>
      <c r="SZG238" s="173"/>
      <c r="SZH238" s="173"/>
      <c r="SZI238" s="173"/>
      <c r="SZJ238" s="173"/>
      <c r="SZK238" s="173"/>
      <c r="SZL238" s="173"/>
      <c r="SZM238" s="173"/>
      <c r="SZN238" s="173"/>
      <c r="SZO238" s="173"/>
      <c r="SZP238" s="173"/>
      <c r="SZQ238" s="173"/>
      <c r="SZR238" s="173"/>
      <c r="SZS238" s="173"/>
      <c r="SZT238" s="173"/>
      <c r="SZU238" s="173"/>
      <c r="SZV238" s="173"/>
      <c r="SZW238" s="173"/>
      <c r="SZX238" s="173"/>
      <c r="SZY238" s="173"/>
      <c r="SZZ238" s="173"/>
      <c r="TAA238" s="173"/>
      <c r="TAB238" s="173"/>
      <c r="TAC238" s="173"/>
      <c r="TAD238" s="173"/>
      <c r="TAE238" s="173"/>
      <c r="TAF238" s="173"/>
      <c r="TAG238" s="173"/>
      <c r="TAH238" s="173"/>
      <c r="TAI238" s="173"/>
      <c r="TAJ238" s="173"/>
      <c r="TAK238" s="173"/>
      <c r="TAL238" s="173"/>
      <c r="TAM238" s="173"/>
      <c r="TAN238" s="173"/>
      <c r="TAO238" s="173"/>
      <c r="TAP238" s="173"/>
      <c r="TAQ238" s="173"/>
      <c r="TAR238" s="173"/>
      <c r="TAS238" s="173"/>
      <c r="TAT238" s="173"/>
      <c r="TAU238" s="173"/>
      <c r="TAV238" s="173"/>
      <c r="TAW238" s="173"/>
      <c r="TAX238" s="173"/>
      <c r="TAY238" s="173"/>
      <c r="TAZ238" s="173"/>
      <c r="TBA238" s="173"/>
      <c r="TBB238" s="173"/>
      <c r="TBC238" s="173"/>
      <c r="TBD238" s="173"/>
      <c r="TBE238" s="173"/>
      <c r="TBF238" s="173"/>
      <c r="TBG238" s="173"/>
      <c r="TBH238" s="173"/>
      <c r="TBI238" s="173"/>
      <c r="TBJ238" s="173"/>
      <c r="TBK238" s="173"/>
      <c r="TBL238" s="173"/>
      <c r="TBM238" s="173"/>
      <c r="TBN238" s="173"/>
      <c r="TBO238" s="173"/>
      <c r="TBP238" s="173"/>
      <c r="TBQ238" s="173"/>
      <c r="TBR238" s="173"/>
      <c r="TBS238" s="173"/>
      <c r="TBT238" s="173"/>
      <c r="TBU238" s="173"/>
      <c r="TBV238" s="173"/>
      <c r="TBW238" s="173"/>
      <c r="TBX238" s="173"/>
      <c r="TBY238" s="173"/>
      <c r="TBZ238" s="173"/>
      <c r="TCA238" s="173"/>
      <c r="TCB238" s="173"/>
      <c r="TCC238" s="173"/>
      <c r="TCD238" s="173"/>
      <c r="TCE238" s="173"/>
      <c r="TCF238" s="173"/>
      <c r="TCG238" s="173"/>
      <c r="TCH238" s="173"/>
      <c r="TCI238" s="173"/>
      <c r="TCJ238" s="173"/>
      <c r="TCK238" s="173"/>
      <c r="TCL238" s="173"/>
      <c r="TCM238" s="173"/>
      <c r="TCN238" s="173"/>
      <c r="TCO238" s="173"/>
      <c r="TCP238" s="173"/>
      <c r="TCQ238" s="173"/>
      <c r="TCR238" s="173"/>
      <c r="TCS238" s="173"/>
      <c r="TCT238" s="173"/>
      <c r="TCU238" s="173"/>
      <c r="TCV238" s="173"/>
      <c r="TCW238" s="173"/>
      <c r="TCX238" s="173"/>
      <c r="TCY238" s="173"/>
      <c r="TCZ238" s="173"/>
      <c r="TDA238" s="173"/>
      <c r="TDB238" s="173"/>
      <c r="TDC238" s="173"/>
      <c r="TDD238" s="173"/>
      <c r="TDE238" s="173"/>
      <c r="TDF238" s="173"/>
      <c r="TDG238" s="173"/>
      <c r="TDH238" s="173"/>
      <c r="TDI238" s="173"/>
      <c r="TDJ238" s="173"/>
      <c r="TDK238" s="173"/>
      <c r="TDL238" s="173"/>
      <c r="TDM238" s="173"/>
      <c r="TDN238" s="173"/>
      <c r="TDO238" s="173"/>
      <c r="TDP238" s="173"/>
      <c r="TDQ238" s="173"/>
      <c r="TDR238" s="173"/>
      <c r="TDS238" s="173"/>
      <c r="TDT238" s="173"/>
      <c r="TDU238" s="173"/>
      <c r="TDV238" s="173"/>
      <c r="TDW238" s="173"/>
      <c r="TDX238" s="173"/>
      <c r="TDY238" s="173"/>
      <c r="TDZ238" s="173"/>
      <c r="TEA238" s="173"/>
      <c r="TEB238" s="173"/>
      <c r="TEC238" s="173"/>
      <c r="TED238" s="173"/>
      <c r="TEE238" s="173"/>
      <c r="TEF238" s="173"/>
      <c r="TEG238" s="173"/>
      <c r="TEH238" s="173"/>
      <c r="TEI238" s="173"/>
      <c r="TEJ238" s="173"/>
      <c r="TEK238" s="173"/>
      <c r="TEL238" s="173"/>
      <c r="TEM238" s="173"/>
      <c r="TEN238" s="173"/>
      <c r="TEO238" s="173"/>
      <c r="TEP238" s="173"/>
      <c r="TEQ238" s="173"/>
      <c r="TER238" s="173"/>
      <c r="TES238" s="173"/>
      <c r="TET238" s="173"/>
      <c r="TEU238" s="173"/>
      <c r="TEV238" s="173"/>
      <c r="TEW238" s="173"/>
      <c r="TEX238" s="173"/>
      <c r="TEY238" s="173"/>
      <c r="TEZ238" s="173"/>
      <c r="TFA238" s="173"/>
      <c r="TFB238" s="173"/>
      <c r="TFC238" s="173"/>
      <c r="TFD238" s="173"/>
      <c r="TFE238" s="173"/>
      <c r="TFF238" s="173"/>
      <c r="TFG238" s="173"/>
      <c r="TFH238" s="173"/>
      <c r="TFI238" s="173"/>
      <c r="TFJ238" s="173"/>
      <c r="TFK238" s="173"/>
      <c r="TFL238" s="173"/>
      <c r="TFM238" s="173"/>
      <c r="TFN238" s="173"/>
      <c r="TFO238" s="173"/>
      <c r="TFP238" s="173"/>
      <c r="TFQ238" s="173"/>
      <c r="TFR238" s="173"/>
      <c r="TFS238" s="173"/>
      <c r="TFT238" s="173"/>
      <c r="TFU238" s="173"/>
      <c r="TFV238" s="173"/>
      <c r="TFW238" s="173"/>
      <c r="TFX238" s="173"/>
      <c r="TFY238" s="173"/>
      <c r="TFZ238" s="173"/>
      <c r="TGA238" s="173"/>
      <c r="TGB238" s="173"/>
      <c r="TGC238" s="173"/>
      <c r="TGD238" s="173"/>
      <c r="TGE238" s="173"/>
      <c r="TGF238" s="173"/>
      <c r="TGG238" s="173"/>
      <c r="TGH238" s="173"/>
      <c r="TGI238" s="173"/>
      <c r="TGJ238" s="173"/>
      <c r="TGK238" s="173"/>
      <c r="TGL238" s="173"/>
      <c r="TGM238" s="173"/>
      <c r="TGN238" s="173"/>
      <c r="TGO238" s="173"/>
      <c r="TGP238" s="173"/>
      <c r="TGQ238" s="173"/>
      <c r="TGR238" s="173"/>
      <c r="TGS238" s="173"/>
      <c r="TGT238" s="173"/>
      <c r="TGU238" s="173"/>
      <c r="TGV238" s="173"/>
      <c r="TGW238" s="173"/>
      <c r="TGX238" s="173"/>
      <c r="TGY238" s="173"/>
      <c r="TGZ238" s="173"/>
      <c r="THA238" s="173"/>
      <c r="THB238" s="173"/>
      <c r="THC238" s="173"/>
      <c r="THD238" s="173"/>
      <c r="THE238" s="173"/>
      <c r="THF238" s="173"/>
      <c r="THG238" s="173"/>
      <c r="THH238" s="173"/>
      <c r="THI238" s="173"/>
      <c r="THJ238" s="173"/>
      <c r="THK238" s="173"/>
      <c r="THL238" s="173"/>
      <c r="THM238" s="173"/>
      <c r="THN238" s="173"/>
      <c r="THO238" s="173"/>
      <c r="THP238" s="173"/>
      <c r="THQ238" s="173"/>
      <c r="THR238" s="173"/>
      <c r="THS238" s="173"/>
      <c r="THT238" s="173"/>
      <c r="THU238" s="173"/>
      <c r="THV238" s="173"/>
      <c r="THW238" s="173"/>
      <c r="THX238" s="173"/>
      <c r="THY238" s="173"/>
      <c r="THZ238" s="173"/>
      <c r="TIA238" s="173"/>
      <c r="TIB238" s="173"/>
      <c r="TIC238" s="173"/>
      <c r="TID238" s="173"/>
      <c r="TIE238" s="173"/>
      <c r="TIF238" s="173"/>
      <c r="TIG238" s="173"/>
      <c r="TIH238" s="173"/>
      <c r="TII238" s="173"/>
      <c r="TIJ238" s="173"/>
      <c r="TIK238" s="173"/>
      <c r="TIL238" s="173"/>
      <c r="TIM238" s="173"/>
      <c r="TIN238" s="173"/>
      <c r="TIO238" s="173"/>
      <c r="TIP238" s="173"/>
      <c r="TIQ238" s="173"/>
      <c r="TIR238" s="173"/>
      <c r="TIS238" s="173"/>
      <c r="TIT238" s="173"/>
      <c r="TIU238" s="173"/>
      <c r="TIV238" s="173"/>
      <c r="TIW238" s="173"/>
      <c r="TIX238" s="173"/>
      <c r="TIY238" s="173"/>
      <c r="TIZ238" s="173"/>
      <c r="TJA238" s="173"/>
      <c r="TJB238" s="173"/>
      <c r="TJC238" s="173"/>
      <c r="TJD238" s="173"/>
      <c r="TJE238" s="173"/>
      <c r="TJF238" s="173"/>
      <c r="TJG238" s="173"/>
      <c r="TJH238" s="173"/>
      <c r="TJI238" s="173"/>
      <c r="TJJ238" s="173"/>
      <c r="TJK238" s="173"/>
      <c r="TJL238" s="173"/>
      <c r="TJM238" s="173"/>
      <c r="TJN238" s="173"/>
      <c r="TJO238" s="173"/>
      <c r="TJP238" s="173"/>
      <c r="TJQ238" s="173"/>
      <c r="TJR238" s="173"/>
      <c r="TJS238" s="173"/>
      <c r="TJT238" s="173"/>
      <c r="TJU238" s="173"/>
      <c r="TJV238" s="173"/>
      <c r="TJW238" s="173"/>
      <c r="TJX238" s="173"/>
      <c r="TJY238" s="173"/>
      <c r="TJZ238" s="173"/>
      <c r="TKA238" s="173"/>
      <c r="TKB238" s="173"/>
      <c r="TKC238" s="173"/>
      <c r="TKD238" s="173"/>
      <c r="TKE238" s="173"/>
      <c r="TKF238" s="173"/>
      <c r="TKG238" s="173"/>
      <c r="TKH238" s="173"/>
      <c r="TKI238" s="173"/>
      <c r="TKJ238" s="173"/>
      <c r="TKK238" s="173"/>
      <c r="TKL238" s="173"/>
      <c r="TKM238" s="173"/>
      <c r="TKN238" s="173"/>
      <c r="TKO238" s="173"/>
      <c r="TKP238" s="173"/>
      <c r="TKQ238" s="173"/>
      <c r="TKR238" s="173"/>
      <c r="TKS238" s="173"/>
      <c r="TKT238" s="173"/>
      <c r="TKU238" s="173"/>
      <c r="TKV238" s="173"/>
      <c r="TKW238" s="173"/>
      <c r="TKX238" s="173"/>
      <c r="TKY238" s="173"/>
      <c r="TKZ238" s="173"/>
      <c r="TLA238" s="173"/>
      <c r="TLB238" s="173"/>
      <c r="TLC238" s="173"/>
      <c r="TLD238" s="173"/>
      <c r="TLE238" s="173"/>
      <c r="TLF238" s="173"/>
      <c r="TLG238" s="173"/>
      <c r="TLH238" s="173"/>
      <c r="TLI238" s="173"/>
      <c r="TLJ238" s="173"/>
      <c r="TLK238" s="173"/>
      <c r="TLL238" s="173"/>
      <c r="TLM238" s="173"/>
      <c r="TLN238" s="173"/>
      <c r="TLO238" s="173"/>
      <c r="TLP238" s="173"/>
      <c r="TLQ238" s="173"/>
      <c r="TLR238" s="173"/>
      <c r="TLS238" s="173"/>
      <c r="TLT238" s="173"/>
      <c r="TLU238" s="173"/>
      <c r="TLV238" s="173"/>
      <c r="TLW238" s="173"/>
      <c r="TLX238" s="173"/>
      <c r="TLY238" s="173"/>
      <c r="TLZ238" s="173"/>
      <c r="TMA238" s="173"/>
      <c r="TMB238" s="173"/>
      <c r="TMC238" s="173"/>
      <c r="TMD238" s="173"/>
      <c r="TME238" s="173"/>
      <c r="TMF238" s="173"/>
      <c r="TMG238" s="173"/>
      <c r="TMH238" s="173"/>
      <c r="TMI238" s="173"/>
      <c r="TMJ238" s="173"/>
      <c r="TMK238" s="173"/>
      <c r="TML238" s="173"/>
      <c r="TMM238" s="173"/>
      <c r="TMN238" s="173"/>
      <c r="TMO238" s="173"/>
      <c r="TMP238" s="173"/>
      <c r="TMQ238" s="173"/>
      <c r="TMR238" s="173"/>
      <c r="TMS238" s="173"/>
      <c r="TMT238" s="173"/>
      <c r="TMU238" s="173"/>
      <c r="TMV238" s="173"/>
      <c r="TMW238" s="173"/>
      <c r="TMX238" s="173"/>
      <c r="TMY238" s="173"/>
      <c r="TMZ238" s="173"/>
      <c r="TNA238" s="173"/>
      <c r="TNB238" s="173"/>
      <c r="TNC238" s="173"/>
      <c r="TND238" s="173"/>
      <c r="TNE238" s="173"/>
      <c r="TNF238" s="173"/>
      <c r="TNG238" s="173"/>
      <c r="TNH238" s="173"/>
      <c r="TNI238" s="173"/>
      <c r="TNJ238" s="173"/>
      <c r="TNK238" s="173"/>
      <c r="TNL238" s="173"/>
      <c r="TNM238" s="173"/>
      <c r="TNN238" s="173"/>
      <c r="TNO238" s="173"/>
      <c r="TNP238" s="173"/>
      <c r="TNQ238" s="173"/>
      <c r="TNR238" s="173"/>
      <c r="TNS238" s="173"/>
      <c r="TNT238" s="173"/>
      <c r="TNU238" s="173"/>
      <c r="TNV238" s="173"/>
      <c r="TNW238" s="173"/>
      <c r="TNX238" s="173"/>
      <c r="TNY238" s="173"/>
      <c r="TNZ238" s="173"/>
      <c r="TOA238" s="173"/>
      <c r="TOB238" s="173"/>
      <c r="TOC238" s="173"/>
      <c r="TOD238" s="173"/>
      <c r="TOE238" s="173"/>
      <c r="TOF238" s="173"/>
      <c r="TOG238" s="173"/>
      <c r="TOH238" s="173"/>
      <c r="TOI238" s="173"/>
      <c r="TOJ238" s="173"/>
      <c r="TOK238" s="173"/>
      <c r="TOL238" s="173"/>
      <c r="TOM238" s="173"/>
      <c r="TON238" s="173"/>
      <c r="TOO238" s="173"/>
      <c r="TOP238" s="173"/>
      <c r="TOQ238" s="173"/>
      <c r="TOR238" s="173"/>
      <c r="TOS238" s="173"/>
      <c r="TOT238" s="173"/>
      <c r="TOU238" s="173"/>
      <c r="TOV238" s="173"/>
      <c r="TOW238" s="173"/>
      <c r="TOX238" s="173"/>
      <c r="TOY238" s="173"/>
      <c r="TOZ238" s="173"/>
      <c r="TPA238" s="173"/>
      <c r="TPB238" s="173"/>
      <c r="TPC238" s="173"/>
      <c r="TPD238" s="173"/>
      <c r="TPE238" s="173"/>
      <c r="TPF238" s="173"/>
      <c r="TPG238" s="173"/>
      <c r="TPH238" s="173"/>
      <c r="TPI238" s="173"/>
      <c r="TPJ238" s="173"/>
      <c r="TPK238" s="173"/>
      <c r="TPL238" s="173"/>
      <c r="TPM238" s="173"/>
      <c r="TPN238" s="173"/>
      <c r="TPO238" s="173"/>
      <c r="TPP238" s="173"/>
      <c r="TPQ238" s="173"/>
      <c r="TPR238" s="173"/>
      <c r="TPS238" s="173"/>
      <c r="TPT238" s="173"/>
      <c r="TPU238" s="173"/>
      <c r="TPV238" s="173"/>
      <c r="TPW238" s="173"/>
      <c r="TPX238" s="173"/>
      <c r="TPY238" s="173"/>
      <c r="TPZ238" s="173"/>
      <c r="TQA238" s="173"/>
      <c r="TQB238" s="173"/>
      <c r="TQC238" s="173"/>
      <c r="TQD238" s="173"/>
      <c r="TQE238" s="173"/>
      <c r="TQF238" s="173"/>
      <c r="TQG238" s="173"/>
      <c r="TQH238" s="173"/>
      <c r="TQI238" s="173"/>
      <c r="TQJ238" s="173"/>
      <c r="TQK238" s="173"/>
      <c r="TQL238" s="173"/>
      <c r="TQM238" s="173"/>
      <c r="TQN238" s="173"/>
      <c r="TQO238" s="173"/>
      <c r="TQP238" s="173"/>
      <c r="TQQ238" s="173"/>
      <c r="TQR238" s="173"/>
      <c r="TQS238" s="173"/>
      <c r="TQT238" s="173"/>
      <c r="TQU238" s="173"/>
      <c r="TQV238" s="173"/>
      <c r="TQW238" s="173"/>
      <c r="TQX238" s="173"/>
      <c r="TQY238" s="173"/>
      <c r="TQZ238" s="173"/>
      <c r="TRA238" s="173"/>
      <c r="TRB238" s="173"/>
      <c r="TRC238" s="173"/>
      <c r="TRD238" s="173"/>
      <c r="TRE238" s="173"/>
      <c r="TRF238" s="173"/>
      <c r="TRG238" s="173"/>
      <c r="TRH238" s="173"/>
      <c r="TRI238" s="173"/>
      <c r="TRJ238" s="173"/>
      <c r="TRK238" s="173"/>
      <c r="TRL238" s="173"/>
      <c r="TRM238" s="173"/>
      <c r="TRN238" s="173"/>
      <c r="TRO238" s="173"/>
      <c r="TRP238" s="173"/>
      <c r="TRQ238" s="173"/>
      <c r="TRR238" s="173"/>
      <c r="TRS238" s="173"/>
      <c r="TRT238" s="173"/>
      <c r="TRU238" s="173"/>
      <c r="TRV238" s="173"/>
      <c r="TRW238" s="173"/>
      <c r="TRX238" s="173"/>
      <c r="TRY238" s="173"/>
      <c r="TRZ238" s="173"/>
      <c r="TSA238" s="173"/>
      <c r="TSB238" s="173"/>
      <c r="TSC238" s="173"/>
      <c r="TSD238" s="173"/>
      <c r="TSE238" s="173"/>
      <c r="TSF238" s="173"/>
      <c r="TSG238" s="173"/>
      <c r="TSH238" s="173"/>
      <c r="TSI238" s="173"/>
      <c r="TSJ238" s="173"/>
      <c r="TSK238" s="173"/>
      <c r="TSL238" s="173"/>
      <c r="TSM238" s="173"/>
      <c r="TSN238" s="173"/>
      <c r="TSO238" s="173"/>
      <c r="TSP238" s="173"/>
      <c r="TSQ238" s="173"/>
      <c r="TSR238" s="173"/>
      <c r="TSS238" s="173"/>
      <c r="TST238" s="173"/>
      <c r="TSU238" s="173"/>
      <c r="TSV238" s="173"/>
      <c r="TSW238" s="173"/>
      <c r="TSX238" s="173"/>
      <c r="TSY238" s="173"/>
      <c r="TSZ238" s="173"/>
      <c r="TTA238" s="173"/>
      <c r="TTB238" s="173"/>
      <c r="TTC238" s="173"/>
      <c r="TTD238" s="173"/>
      <c r="TTE238" s="173"/>
      <c r="TTF238" s="173"/>
      <c r="TTG238" s="173"/>
      <c r="TTH238" s="173"/>
      <c r="TTI238" s="173"/>
      <c r="TTJ238" s="173"/>
      <c r="TTK238" s="173"/>
      <c r="TTL238" s="173"/>
      <c r="TTM238" s="173"/>
      <c r="TTN238" s="173"/>
      <c r="TTO238" s="173"/>
      <c r="TTP238" s="173"/>
      <c r="TTQ238" s="173"/>
      <c r="TTR238" s="173"/>
      <c r="TTS238" s="173"/>
      <c r="TTT238" s="173"/>
      <c r="TTU238" s="173"/>
      <c r="TTV238" s="173"/>
      <c r="TTW238" s="173"/>
      <c r="TTX238" s="173"/>
      <c r="TTY238" s="173"/>
      <c r="TTZ238" s="173"/>
      <c r="TUA238" s="173"/>
      <c r="TUB238" s="173"/>
      <c r="TUC238" s="173"/>
      <c r="TUD238" s="173"/>
      <c r="TUE238" s="173"/>
      <c r="TUF238" s="173"/>
      <c r="TUG238" s="173"/>
      <c r="TUH238" s="173"/>
      <c r="TUI238" s="173"/>
      <c r="TUJ238" s="173"/>
      <c r="TUK238" s="173"/>
      <c r="TUL238" s="173"/>
      <c r="TUM238" s="173"/>
      <c r="TUN238" s="173"/>
      <c r="TUO238" s="173"/>
      <c r="TUP238" s="173"/>
      <c r="TUQ238" s="173"/>
      <c r="TUR238" s="173"/>
      <c r="TUS238" s="173"/>
      <c r="TUT238" s="173"/>
      <c r="TUU238" s="173"/>
      <c r="TUV238" s="173"/>
      <c r="TUW238" s="173"/>
      <c r="TUX238" s="173"/>
      <c r="TUY238" s="173"/>
      <c r="TUZ238" s="173"/>
      <c r="TVA238" s="173"/>
      <c r="TVB238" s="173"/>
      <c r="TVC238" s="173"/>
      <c r="TVD238" s="173"/>
      <c r="TVE238" s="173"/>
      <c r="TVF238" s="173"/>
      <c r="TVG238" s="173"/>
      <c r="TVH238" s="173"/>
      <c r="TVI238" s="173"/>
      <c r="TVJ238" s="173"/>
      <c r="TVK238" s="173"/>
      <c r="TVL238" s="173"/>
      <c r="TVM238" s="173"/>
      <c r="TVN238" s="173"/>
      <c r="TVO238" s="173"/>
      <c r="TVP238" s="173"/>
      <c r="TVQ238" s="173"/>
      <c r="TVR238" s="173"/>
      <c r="TVS238" s="173"/>
      <c r="TVT238" s="173"/>
      <c r="TVU238" s="173"/>
      <c r="TVV238" s="173"/>
      <c r="TVW238" s="173"/>
      <c r="TVX238" s="173"/>
      <c r="TVY238" s="173"/>
      <c r="TVZ238" s="173"/>
      <c r="TWA238" s="173"/>
      <c r="TWB238" s="173"/>
      <c r="TWC238" s="173"/>
      <c r="TWD238" s="173"/>
      <c r="TWE238" s="173"/>
      <c r="TWF238" s="173"/>
      <c r="TWG238" s="173"/>
      <c r="TWH238" s="173"/>
      <c r="TWI238" s="173"/>
      <c r="TWJ238" s="173"/>
      <c r="TWK238" s="173"/>
      <c r="TWL238" s="173"/>
      <c r="TWM238" s="173"/>
      <c r="TWN238" s="173"/>
      <c r="TWO238" s="173"/>
      <c r="TWP238" s="173"/>
      <c r="TWQ238" s="173"/>
      <c r="TWR238" s="173"/>
      <c r="TWS238" s="173"/>
      <c r="TWT238" s="173"/>
      <c r="TWU238" s="173"/>
      <c r="TWV238" s="173"/>
      <c r="TWW238" s="173"/>
      <c r="TWX238" s="173"/>
      <c r="TWY238" s="173"/>
      <c r="TWZ238" s="173"/>
      <c r="TXA238" s="173"/>
      <c r="TXB238" s="173"/>
      <c r="TXC238" s="173"/>
      <c r="TXD238" s="173"/>
      <c r="TXE238" s="173"/>
      <c r="TXF238" s="173"/>
      <c r="TXG238" s="173"/>
      <c r="TXH238" s="173"/>
      <c r="TXI238" s="173"/>
      <c r="TXJ238" s="173"/>
      <c r="TXK238" s="173"/>
      <c r="TXL238" s="173"/>
      <c r="TXM238" s="173"/>
      <c r="TXN238" s="173"/>
      <c r="TXO238" s="173"/>
      <c r="TXP238" s="173"/>
      <c r="TXQ238" s="173"/>
      <c r="TXR238" s="173"/>
      <c r="TXS238" s="173"/>
      <c r="TXT238" s="173"/>
      <c r="TXU238" s="173"/>
      <c r="TXV238" s="173"/>
      <c r="TXW238" s="173"/>
      <c r="TXX238" s="173"/>
      <c r="TXY238" s="173"/>
      <c r="TXZ238" s="173"/>
      <c r="TYA238" s="173"/>
      <c r="TYB238" s="173"/>
      <c r="TYC238" s="173"/>
      <c r="TYD238" s="173"/>
      <c r="TYE238" s="173"/>
      <c r="TYF238" s="173"/>
      <c r="TYG238" s="173"/>
      <c r="TYH238" s="173"/>
      <c r="TYI238" s="173"/>
      <c r="TYJ238" s="173"/>
      <c r="TYK238" s="173"/>
      <c r="TYL238" s="173"/>
      <c r="TYM238" s="173"/>
      <c r="TYN238" s="173"/>
      <c r="TYO238" s="173"/>
      <c r="TYP238" s="173"/>
      <c r="TYQ238" s="173"/>
      <c r="TYR238" s="173"/>
      <c r="TYS238" s="173"/>
      <c r="TYT238" s="173"/>
      <c r="TYU238" s="173"/>
      <c r="TYV238" s="173"/>
      <c r="TYW238" s="173"/>
      <c r="TYX238" s="173"/>
      <c r="TYY238" s="173"/>
      <c r="TYZ238" s="173"/>
      <c r="TZA238" s="173"/>
      <c r="TZB238" s="173"/>
      <c r="TZC238" s="173"/>
      <c r="TZD238" s="173"/>
      <c r="TZE238" s="173"/>
      <c r="TZF238" s="173"/>
      <c r="TZG238" s="173"/>
      <c r="TZH238" s="173"/>
      <c r="TZI238" s="173"/>
      <c r="TZJ238" s="173"/>
      <c r="TZK238" s="173"/>
      <c r="TZL238" s="173"/>
      <c r="TZM238" s="173"/>
      <c r="TZN238" s="173"/>
      <c r="TZO238" s="173"/>
      <c r="TZP238" s="173"/>
      <c r="TZQ238" s="173"/>
      <c r="TZR238" s="173"/>
      <c r="TZS238" s="173"/>
      <c r="TZT238" s="173"/>
      <c r="TZU238" s="173"/>
      <c r="TZV238" s="173"/>
      <c r="TZW238" s="173"/>
      <c r="TZX238" s="173"/>
      <c r="TZY238" s="173"/>
      <c r="TZZ238" s="173"/>
      <c r="UAA238" s="173"/>
      <c r="UAB238" s="173"/>
      <c r="UAC238" s="173"/>
      <c r="UAD238" s="173"/>
      <c r="UAE238" s="173"/>
      <c r="UAF238" s="173"/>
      <c r="UAG238" s="173"/>
      <c r="UAH238" s="173"/>
      <c r="UAI238" s="173"/>
      <c r="UAJ238" s="173"/>
      <c r="UAK238" s="173"/>
      <c r="UAL238" s="173"/>
      <c r="UAM238" s="173"/>
      <c r="UAN238" s="173"/>
      <c r="UAO238" s="173"/>
      <c r="UAP238" s="173"/>
      <c r="UAQ238" s="173"/>
      <c r="UAR238" s="173"/>
      <c r="UAS238" s="173"/>
      <c r="UAT238" s="173"/>
      <c r="UAU238" s="173"/>
      <c r="UAV238" s="173"/>
      <c r="UAW238" s="173"/>
      <c r="UAX238" s="173"/>
      <c r="UAY238" s="173"/>
      <c r="UAZ238" s="173"/>
      <c r="UBA238" s="173"/>
      <c r="UBB238" s="173"/>
      <c r="UBC238" s="173"/>
      <c r="UBD238" s="173"/>
      <c r="UBE238" s="173"/>
      <c r="UBF238" s="173"/>
      <c r="UBG238" s="173"/>
      <c r="UBH238" s="173"/>
      <c r="UBI238" s="173"/>
      <c r="UBJ238" s="173"/>
      <c r="UBK238" s="173"/>
      <c r="UBL238" s="173"/>
      <c r="UBM238" s="173"/>
      <c r="UBN238" s="173"/>
      <c r="UBO238" s="173"/>
      <c r="UBP238" s="173"/>
      <c r="UBQ238" s="173"/>
      <c r="UBR238" s="173"/>
      <c r="UBS238" s="173"/>
      <c r="UBT238" s="173"/>
      <c r="UBU238" s="173"/>
      <c r="UBV238" s="173"/>
      <c r="UBW238" s="173"/>
      <c r="UBX238" s="173"/>
      <c r="UBY238" s="173"/>
      <c r="UBZ238" s="173"/>
      <c r="UCA238" s="173"/>
      <c r="UCB238" s="173"/>
      <c r="UCC238" s="173"/>
      <c r="UCD238" s="173"/>
      <c r="UCE238" s="173"/>
      <c r="UCF238" s="173"/>
      <c r="UCG238" s="173"/>
      <c r="UCH238" s="173"/>
      <c r="UCI238" s="173"/>
      <c r="UCJ238" s="173"/>
      <c r="UCK238" s="173"/>
      <c r="UCL238" s="173"/>
      <c r="UCM238" s="173"/>
      <c r="UCN238" s="173"/>
      <c r="UCO238" s="173"/>
      <c r="UCP238" s="173"/>
      <c r="UCQ238" s="173"/>
      <c r="UCR238" s="173"/>
      <c r="UCS238" s="173"/>
      <c r="UCT238" s="173"/>
      <c r="UCU238" s="173"/>
      <c r="UCV238" s="173"/>
      <c r="UCW238" s="173"/>
      <c r="UCX238" s="173"/>
      <c r="UCY238" s="173"/>
      <c r="UCZ238" s="173"/>
      <c r="UDA238" s="173"/>
      <c r="UDB238" s="173"/>
      <c r="UDC238" s="173"/>
      <c r="UDD238" s="173"/>
      <c r="UDE238" s="173"/>
      <c r="UDF238" s="173"/>
      <c r="UDG238" s="173"/>
      <c r="UDH238" s="173"/>
      <c r="UDI238" s="173"/>
      <c r="UDJ238" s="173"/>
      <c r="UDK238" s="173"/>
      <c r="UDL238" s="173"/>
      <c r="UDM238" s="173"/>
      <c r="UDN238" s="173"/>
      <c r="UDO238" s="173"/>
      <c r="UDP238" s="173"/>
      <c r="UDQ238" s="173"/>
      <c r="UDR238" s="173"/>
      <c r="UDS238" s="173"/>
      <c r="UDT238" s="173"/>
      <c r="UDU238" s="173"/>
      <c r="UDV238" s="173"/>
      <c r="UDW238" s="173"/>
      <c r="UDX238" s="173"/>
      <c r="UDY238" s="173"/>
      <c r="UDZ238" s="173"/>
      <c r="UEA238" s="173"/>
      <c r="UEB238" s="173"/>
      <c r="UEC238" s="173"/>
      <c r="UED238" s="173"/>
      <c r="UEE238" s="173"/>
      <c r="UEF238" s="173"/>
      <c r="UEG238" s="173"/>
      <c r="UEH238" s="173"/>
      <c r="UEI238" s="173"/>
      <c r="UEJ238" s="173"/>
      <c r="UEK238" s="173"/>
      <c r="UEL238" s="173"/>
      <c r="UEM238" s="173"/>
      <c r="UEN238" s="173"/>
      <c r="UEO238" s="173"/>
      <c r="UEP238" s="173"/>
      <c r="UEQ238" s="173"/>
      <c r="UER238" s="173"/>
      <c r="UES238" s="173"/>
      <c r="UET238" s="173"/>
      <c r="UEU238" s="173"/>
      <c r="UEV238" s="173"/>
      <c r="UEW238" s="173"/>
      <c r="UEX238" s="173"/>
      <c r="UEY238" s="173"/>
      <c r="UEZ238" s="173"/>
      <c r="UFA238" s="173"/>
      <c r="UFB238" s="173"/>
      <c r="UFC238" s="173"/>
      <c r="UFD238" s="173"/>
      <c r="UFE238" s="173"/>
      <c r="UFF238" s="173"/>
      <c r="UFG238" s="173"/>
      <c r="UFH238" s="173"/>
      <c r="UFI238" s="173"/>
      <c r="UFJ238" s="173"/>
      <c r="UFK238" s="173"/>
      <c r="UFL238" s="173"/>
      <c r="UFM238" s="173"/>
      <c r="UFN238" s="173"/>
      <c r="UFO238" s="173"/>
      <c r="UFP238" s="173"/>
      <c r="UFQ238" s="173"/>
      <c r="UFR238" s="173"/>
      <c r="UFS238" s="173"/>
      <c r="UFT238" s="173"/>
      <c r="UFU238" s="173"/>
      <c r="UFV238" s="173"/>
      <c r="UFW238" s="173"/>
      <c r="UFX238" s="173"/>
      <c r="UFY238" s="173"/>
      <c r="UFZ238" s="173"/>
      <c r="UGA238" s="173"/>
      <c r="UGB238" s="173"/>
      <c r="UGC238" s="173"/>
      <c r="UGD238" s="173"/>
      <c r="UGE238" s="173"/>
      <c r="UGF238" s="173"/>
      <c r="UGG238" s="173"/>
      <c r="UGH238" s="173"/>
      <c r="UGI238" s="173"/>
      <c r="UGJ238" s="173"/>
      <c r="UGK238" s="173"/>
      <c r="UGL238" s="173"/>
      <c r="UGM238" s="173"/>
      <c r="UGN238" s="173"/>
      <c r="UGO238" s="173"/>
      <c r="UGP238" s="173"/>
      <c r="UGQ238" s="173"/>
      <c r="UGR238" s="173"/>
      <c r="UGS238" s="173"/>
      <c r="UGT238" s="173"/>
      <c r="UGU238" s="173"/>
      <c r="UGV238" s="173"/>
      <c r="UGW238" s="173"/>
      <c r="UGX238" s="173"/>
      <c r="UGY238" s="173"/>
      <c r="UGZ238" s="173"/>
      <c r="UHA238" s="173"/>
      <c r="UHB238" s="173"/>
      <c r="UHC238" s="173"/>
      <c r="UHD238" s="173"/>
      <c r="UHE238" s="173"/>
      <c r="UHF238" s="173"/>
      <c r="UHG238" s="173"/>
      <c r="UHH238" s="173"/>
      <c r="UHI238" s="173"/>
      <c r="UHJ238" s="173"/>
      <c r="UHK238" s="173"/>
      <c r="UHL238" s="173"/>
      <c r="UHM238" s="173"/>
      <c r="UHN238" s="173"/>
      <c r="UHO238" s="173"/>
      <c r="UHP238" s="173"/>
      <c r="UHQ238" s="173"/>
      <c r="UHR238" s="173"/>
      <c r="UHS238" s="173"/>
      <c r="UHT238" s="173"/>
      <c r="UHU238" s="173"/>
      <c r="UHV238" s="173"/>
      <c r="UHW238" s="173"/>
      <c r="UHX238" s="173"/>
      <c r="UHY238" s="173"/>
      <c r="UHZ238" s="173"/>
      <c r="UIA238" s="173"/>
      <c r="UIB238" s="173"/>
      <c r="UIC238" s="173"/>
      <c r="UID238" s="173"/>
      <c r="UIE238" s="173"/>
      <c r="UIF238" s="173"/>
      <c r="UIG238" s="173"/>
      <c r="UIH238" s="173"/>
      <c r="UII238" s="173"/>
      <c r="UIJ238" s="173"/>
      <c r="UIK238" s="173"/>
      <c r="UIL238" s="173"/>
      <c r="UIM238" s="173"/>
      <c r="UIN238" s="173"/>
      <c r="UIO238" s="173"/>
      <c r="UIP238" s="173"/>
      <c r="UIQ238" s="173"/>
      <c r="UIR238" s="173"/>
      <c r="UIS238" s="173"/>
      <c r="UIT238" s="173"/>
      <c r="UIU238" s="173"/>
      <c r="UIV238" s="173"/>
      <c r="UIW238" s="173"/>
      <c r="UIX238" s="173"/>
      <c r="UIY238" s="173"/>
      <c r="UIZ238" s="173"/>
      <c r="UJA238" s="173"/>
      <c r="UJB238" s="173"/>
      <c r="UJC238" s="173"/>
      <c r="UJD238" s="173"/>
      <c r="UJE238" s="173"/>
      <c r="UJF238" s="173"/>
      <c r="UJG238" s="173"/>
      <c r="UJH238" s="173"/>
      <c r="UJI238" s="173"/>
      <c r="UJJ238" s="173"/>
      <c r="UJK238" s="173"/>
      <c r="UJL238" s="173"/>
      <c r="UJM238" s="173"/>
      <c r="UJN238" s="173"/>
      <c r="UJO238" s="173"/>
      <c r="UJP238" s="173"/>
      <c r="UJQ238" s="173"/>
      <c r="UJR238" s="173"/>
      <c r="UJS238" s="173"/>
      <c r="UJT238" s="173"/>
      <c r="UJU238" s="173"/>
      <c r="UJV238" s="173"/>
      <c r="UJW238" s="173"/>
      <c r="UJX238" s="173"/>
      <c r="UJY238" s="173"/>
      <c r="UJZ238" s="173"/>
      <c r="UKA238" s="173"/>
      <c r="UKB238" s="173"/>
      <c r="UKC238" s="173"/>
      <c r="UKD238" s="173"/>
      <c r="UKE238" s="173"/>
      <c r="UKF238" s="173"/>
      <c r="UKG238" s="173"/>
      <c r="UKH238" s="173"/>
      <c r="UKI238" s="173"/>
      <c r="UKJ238" s="173"/>
      <c r="UKK238" s="173"/>
      <c r="UKL238" s="173"/>
      <c r="UKM238" s="173"/>
      <c r="UKN238" s="173"/>
      <c r="UKO238" s="173"/>
      <c r="UKP238" s="173"/>
      <c r="UKQ238" s="173"/>
      <c r="UKR238" s="173"/>
      <c r="UKS238" s="173"/>
      <c r="UKT238" s="173"/>
      <c r="UKU238" s="173"/>
      <c r="UKV238" s="173"/>
      <c r="UKW238" s="173"/>
      <c r="UKX238" s="173"/>
      <c r="UKY238" s="173"/>
      <c r="UKZ238" s="173"/>
      <c r="ULA238" s="173"/>
      <c r="ULB238" s="173"/>
      <c r="ULC238" s="173"/>
      <c r="ULD238" s="173"/>
      <c r="ULE238" s="173"/>
      <c r="ULF238" s="173"/>
      <c r="ULG238" s="173"/>
      <c r="ULH238" s="173"/>
      <c r="ULI238" s="173"/>
      <c r="ULJ238" s="173"/>
      <c r="ULK238" s="173"/>
      <c r="ULL238" s="173"/>
      <c r="ULM238" s="173"/>
      <c r="ULN238" s="173"/>
      <c r="ULO238" s="173"/>
      <c r="ULP238" s="173"/>
      <c r="ULQ238" s="173"/>
      <c r="ULR238" s="173"/>
      <c r="ULS238" s="173"/>
      <c r="ULT238" s="173"/>
      <c r="ULU238" s="173"/>
      <c r="ULV238" s="173"/>
      <c r="ULW238" s="173"/>
      <c r="ULX238" s="173"/>
      <c r="ULY238" s="173"/>
      <c r="ULZ238" s="173"/>
      <c r="UMA238" s="173"/>
      <c r="UMB238" s="173"/>
      <c r="UMC238" s="173"/>
      <c r="UMD238" s="173"/>
      <c r="UME238" s="173"/>
      <c r="UMF238" s="173"/>
      <c r="UMG238" s="173"/>
      <c r="UMH238" s="173"/>
      <c r="UMI238" s="173"/>
      <c r="UMJ238" s="173"/>
      <c r="UMK238" s="173"/>
      <c r="UML238" s="173"/>
      <c r="UMM238" s="173"/>
      <c r="UMN238" s="173"/>
      <c r="UMO238" s="173"/>
      <c r="UMP238" s="173"/>
      <c r="UMQ238" s="173"/>
      <c r="UMR238" s="173"/>
      <c r="UMS238" s="173"/>
      <c r="UMT238" s="173"/>
      <c r="UMU238" s="173"/>
      <c r="UMV238" s="173"/>
      <c r="UMW238" s="173"/>
      <c r="UMX238" s="173"/>
      <c r="UMY238" s="173"/>
      <c r="UMZ238" s="173"/>
      <c r="UNA238" s="173"/>
      <c r="UNB238" s="173"/>
      <c r="UNC238" s="173"/>
      <c r="UND238" s="173"/>
      <c r="UNE238" s="173"/>
      <c r="UNF238" s="173"/>
      <c r="UNG238" s="173"/>
      <c r="UNH238" s="173"/>
      <c r="UNI238" s="173"/>
      <c r="UNJ238" s="173"/>
      <c r="UNK238" s="173"/>
      <c r="UNL238" s="173"/>
      <c r="UNM238" s="173"/>
      <c r="UNN238" s="173"/>
      <c r="UNO238" s="173"/>
      <c r="UNP238" s="173"/>
      <c r="UNQ238" s="173"/>
      <c r="UNR238" s="173"/>
      <c r="UNS238" s="173"/>
      <c r="UNT238" s="173"/>
      <c r="UNU238" s="173"/>
      <c r="UNV238" s="173"/>
      <c r="UNW238" s="173"/>
      <c r="UNX238" s="173"/>
      <c r="UNY238" s="173"/>
      <c r="UNZ238" s="173"/>
      <c r="UOA238" s="173"/>
      <c r="UOB238" s="173"/>
      <c r="UOC238" s="173"/>
      <c r="UOD238" s="173"/>
      <c r="UOE238" s="173"/>
      <c r="UOF238" s="173"/>
      <c r="UOG238" s="173"/>
      <c r="UOH238" s="173"/>
      <c r="UOI238" s="173"/>
      <c r="UOJ238" s="173"/>
      <c r="UOK238" s="173"/>
      <c r="UOL238" s="173"/>
      <c r="UOM238" s="173"/>
      <c r="UON238" s="173"/>
      <c r="UOO238" s="173"/>
      <c r="UOP238" s="173"/>
      <c r="UOQ238" s="173"/>
      <c r="UOR238" s="173"/>
      <c r="UOS238" s="173"/>
      <c r="UOT238" s="173"/>
      <c r="UOU238" s="173"/>
      <c r="UOV238" s="173"/>
      <c r="UOW238" s="173"/>
      <c r="UOX238" s="173"/>
      <c r="UOY238" s="173"/>
      <c r="UOZ238" s="173"/>
      <c r="UPA238" s="173"/>
      <c r="UPB238" s="173"/>
      <c r="UPC238" s="173"/>
      <c r="UPD238" s="173"/>
      <c r="UPE238" s="173"/>
      <c r="UPF238" s="173"/>
      <c r="UPG238" s="173"/>
      <c r="UPH238" s="173"/>
      <c r="UPI238" s="173"/>
      <c r="UPJ238" s="173"/>
      <c r="UPK238" s="173"/>
      <c r="UPL238" s="173"/>
      <c r="UPM238" s="173"/>
      <c r="UPN238" s="173"/>
      <c r="UPO238" s="173"/>
      <c r="UPP238" s="173"/>
      <c r="UPQ238" s="173"/>
      <c r="UPR238" s="173"/>
      <c r="UPS238" s="173"/>
      <c r="UPT238" s="173"/>
      <c r="UPU238" s="173"/>
      <c r="UPV238" s="173"/>
      <c r="UPW238" s="173"/>
      <c r="UPX238" s="173"/>
      <c r="UPY238" s="173"/>
      <c r="UPZ238" s="173"/>
      <c r="UQA238" s="173"/>
      <c r="UQB238" s="173"/>
      <c r="UQC238" s="173"/>
      <c r="UQD238" s="173"/>
      <c r="UQE238" s="173"/>
      <c r="UQF238" s="173"/>
      <c r="UQG238" s="173"/>
      <c r="UQH238" s="173"/>
      <c r="UQI238" s="173"/>
      <c r="UQJ238" s="173"/>
      <c r="UQK238" s="173"/>
      <c r="UQL238" s="173"/>
      <c r="UQM238" s="173"/>
      <c r="UQN238" s="173"/>
      <c r="UQO238" s="173"/>
      <c r="UQP238" s="173"/>
      <c r="UQQ238" s="173"/>
      <c r="UQR238" s="173"/>
      <c r="UQS238" s="173"/>
      <c r="UQT238" s="173"/>
      <c r="UQU238" s="173"/>
      <c r="UQV238" s="173"/>
      <c r="UQW238" s="173"/>
      <c r="UQX238" s="173"/>
      <c r="UQY238" s="173"/>
      <c r="UQZ238" s="173"/>
      <c r="URA238" s="173"/>
      <c r="URB238" s="173"/>
      <c r="URC238" s="173"/>
      <c r="URD238" s="173"/>
      <c r="URE238" s="173"/>
      <c r="URF238" s="173"/>
      <c r="URG238" s="173"/>
      <c r="URH238" s="173"/>
      <c r="URI238" s="173"/>
      <c r="URJ238" s="173"/>
      <c r="URK238" s="173"/>
      <c r="URL238" s="173"/>
      <c r="URM238" s="173"/>
      <c r="URN238" s="173"/>
      <c r="URO238" s="173"/>
      <c r="URP238" s="173"/>
      <c r="URQ238" s="173"/>
      <c r="URR238" s="173"/>
      <c r="URS238" s="173"/>
      <c r="URT238" s="173"/>
      <c r="URU238" s="173"/>
      <c r="URV238" s="173"/>
      <c r="URW238" s="173"/>
      <c r="URX238" s="173"/>
      <c r="URY238" s="173"/>
      <c r="URZ238" s="173"/>
      <c r="USA238" s="173"/>
      <c r="USB238" s="173"/>
      <c r="USC238" s="173"/>
      <c r="USD238" s="173"/>
      <c r="USE238" s="173"/>
      <c r="USF238" s="173"/>
      <c r="USG238" s="173"/>
      <c r="USH238" s="173"/>
      <c r="USI238" s="173"/>
      <c r="USJ238" s="173"/>
      <c r="USK238" s="173"/>
      <c r="USL238" s="173"/>
      <c r="USM238" s="173"/>
      <c r="USN238" s="173"/>
      <c r="USO238" s="173"/>
      <c r="USP238" s="173"/>
      <c r="USQ238" s="173"/>
      <c r="USR238" s="173"/>
      <c r="USS238" s="173"/>
      <c r="UST238" s="173"/>
      <c r="USU238" s="173"/>
      <c r="USV238" s="173"/>
      <c r="USW238" s="173"/>
      <c r="USX238" s="173"/>
      <c r="USY238" s="173"/>
      <c r="USZ238" s="173"/>
      <c r="UTA238" s="173"/>
      <c r="UTB238" s="173"/>
      <c r="UTC238" s="173"/>
      <c r="UTD238" s="173"/>
      <c r="UTE238" s="173"/>
      <c r="UTF238" s="173"/>
      <c r="UTG238" s="173"/>
      <c r="UTH238" s="173"/>
      <c r="UTI238" s="173"/>
      <c r="UTJ238" s="173"/>
      <c r="UTK238" s="173"/>
      <c r="UTL238" s="173"/>
      <c r="UTM238" s="173"/>
      <c r="UTN238" s="173"/>
      <c r="UTO238" s="173"/>
      <c r="UTP238" s="173"/>
      <c r="UTQ238" s="173"/>
      <c r="UTR238" s="173"/>
      <c r="UTS238" s="173"/>
      <c r="UTT238" s="173"/>
      <c r="UTU238" s="173"/>
      <c r="UTV238" s="173"/>
      <c r="UTW238" s="173"/>
      <c r="UTX238" s="173"/>
      <c r="UTY238" s="173"/>
      <c r="UTZ238" s="173"/>
      <c r="UUA238" s="173"/>
      <c r="UUB238" s="173"/>
      <c r="UUC238" s="173"/>
      <c r="UUD238" s="173"/>
      <c r="UUE238" s="173"/>
      <c r="UUF238" s="173"/>
      <c r="UUG238" s="173"/>
      <c r="UUH238" s="173"/>
      <c r="UUI238" s="173"/>
      <c r="UUJ238" s="173"/>
      <c r="UUK238" s="173"/>
      <c r="UUL238" s="173"/>
      <c r="UUM238" s="173"/>
      <c r="UUN238" s="173"/>
      <c r="UUO238" s="173"/>
      <c r="UUP238" s="173"/>
      <c r="UUQ238" s="173"/>
      <c r="UUR238" s="173"/>
      <c r="UUS238" s="173"/>
      <c r="UUT238" s="173"/>
      <c r="UUU238" s="173"/>
      <c r="UUV238" s="173"/>
      <c r="UUW238" s="173"/>
      <c r="UUX238" s="173"/>
      <c r="UUY238" s="173"/>
      <c r="UUZ238" s="173"/>
      <c r="UVA238" s="173"/>
      <c r="UVB238" s="173"/>
      <c r="UVC238" s="173"/>
      <c r="UVD238" s="173"/>
      <c r="UVE238" s="173"/>
      <c r="UVF238" s="173"/>
      <c r="UVG238" s="173"/>
      <c r="UVH238" s="173"/>
      <c r="UVI238" s="173"/>
      <c r="UVJ238" s="173"/>
      <c r="UVK238" s="173"/>
      <c r="UVL238" s="173"/>
      <c r="UVM238" s="173"/>
      <c r="UVN238" s="173"/>
      <c r="UVO238" s="173"/>
      <c r="UVP238" s="173"/>
      <c r="UVQ238" s="173"/>
      <c r="UVR238" s="173"/>
      <c r="UVS238" s="173"/>
      <c r="UVT238" s="173"/>
      <c r="UVU238" s="173"/>
      <c r="UVV238" s="173"/>
      <c r="UVW238" s="173"/>
      <c r="UVX238" s="173"/>
      <c r="UVY238" s="173"/>
      <c r="UVZ238" s="173"/>
      <c r="UWA238" s="173"/>
      <c r="UWB238" s="173"/>
      <c r="UWC238" s="173"/>
      <c r="UWD238" s="173"/>
      <c r="UWE238" s="173"/>
      <c r="UWF238" s="173"/>
      <c r="UWG238" s="173"/>
      <c r="UWH238" s="173"/>
      <c r="UWI238" s="173"/>
      <c r="UWJ238" s="173"/>
      <c r="UWK238" s="173"/>
      <c r="UWL238" s="173"/>
      <c r="UWM238" s="173"/>
      <c r="UWN238" s="173"/>
      <c r="UWO238" s="173"/>
      <c r="UWP238" s="173"/>
      <c r="UWQ238" s="173"/>
      <c r="UWR238" s="173"/>
      <c r="UWS238" s="173"/>
      <c r="UWT238" s="173"/>
      <c r="UWU238" s="173"/>
      <c r="UWV238" s="173"/>
      <c r="UWW238" s="173"/>
      <c r="UWX238" s="173"/>
      <c r="UWY238" s="173"/>
      <c r="UWZ238" s="173"/>
      <c r="UXA238" s="173"/>
      <c r="UXB238" s="173"/>
      <c r="UXC238" s="173"/>
      <c r="UXD238" s="173"/>
      <c r="UXE238" s="173"/>
      <c r="UXF238" s="173"/>
      <c r="UXG238" s="173"/>
      <c r="UXH238" s="173"/>
      <c r="UXI238" s="173"/>
      <c r="UXJ238" s="173"/>
      <c r="UXK238" s="173"/>
      <c r="UXL238" s="173"/>
      <c r="UXM238" s="173"/>
      <c r="UXN238" s="173"/>
      <c r="UXO238" s="173"/>
      <c r="UXP238" s="173"/>
      <c r="UXQ238" s="173"/>
      <c r="UXR238" s="173"/>
      <c r="UXS238" s="173"/>
      <c r="UXT238" s="173"/>
      <c r="UXU238" s="173"/>
      <c r="UXV238" s="173"/>
      <c r="UXW238" s="173"/>
      <c r="UXX238" s="173"/>
      <c r="UXY238" s="173"/>
      <c r="UXZ238" s="173"/>
      <c r="UYA238" s="173"/>
      <c r="UYB238" s="173"/>
      <c r="UYC238" s="173"/>
      <c r="UYD238" s="173"/>
      <c r="UYE238" s="173"/>
      <c r="UYF238" s="173"/>
      <c r="UYG238" s="173"/>
      <c r="UYH238" s="173"/>
      <c r="UYI238" s="173"/>
      <c r="UYJ238" s="173"/>
      <c r="UYK238" s="173"/>
      <c r="UYL238" s="173"/>
      <c r="UYM238" s="173"/>
      <c r="UYN238" s="173"/>
      <c r="UYO238" s="173"/>
      <c r="UYP238" s="173"/>
      <c r="UYQ238" s="173"/>
      <c r="UYR238" s="173"/>
      <c r="UYS238" s="173"/>
      <c r="UYT238" s="173"/>
      <c r="UYU238" s="173"/>
      <c r="UYV238" s="173"/>
      <c r="UYW238" s="173"/>
      <c r="UYX238" s="173"/>
      <c r="UYY238" s="173"/>
      <c r="UYZ238" s="173"/>
      <c r="UZA238" s="173"/>
      <c r="UZB238" s="173"/>
      <c r="UZC238" s="173"/>
      <c r="UZD238" s="173"/>
      <c r="UZE238" s="173"/>
      <c r="UZF238" s="173"/>
      <c r="UZG238" s="173"/>
      <c r="UZH238" s="173"/>
      <c r="UZI238" s="173"/>
      <c r="UZJ238" s="173"/>
      <c r="UZK238" s="173"/>
      <c r="UZL238" s="173"/>
      <c r="UZM238" s="173"/>
      <c r="UZN238" s="173"/>
      <c r="UZO238" s="173"/>
      <c r="UZP238" s="173"/>
      <c r="UZQ238" s="173"/>
      <c r="UZR238" s="173"/>
      <c r="UZS238" s="173"/>
      <c r="UZT238" s="173"/>
      <c r="UZU238" s="173"/>
      <c r="UZV238" s="173"/>
      <c r="UZW238" s="173"/>
      <c r="UZX238" s="173"/>
      <c r="UZY238" s="173"/>
      <c r="UZZ238" s="173"/>
      <c r="VAA238" s="173"/>
      <c r="VAB238" s="173"/>
      <c r="VAC238" s="173"/>
      <c r="VAD238" s="173"/>
      <c r="VAE238" s="173"/>
      <c r="VAF238" s="173"/>
      <c r="VAG238" s="173"/>
      <c r="VAH238" s="173"/>
      <c r="VAI238" s="173"/>
      <c r="VAJ238" s="173"/>
      <c r="VAK238" s="173"/>
      <c r="VAL238" s="173"/>
      <c r="VAM238" s="173"/>
      <c r="VAN238" s="173"/>
      <c r="VAO238" s="173"/>
      <c r="VAP238" s="173"/>
      <c r="VAQ238" s="173"/>
      <c r="VAR238" s="173"/>
      <c r="VAS238" s="173"/>
      <c r="VAT238" s="173"/>
      <c r="VAU238" s="173"/>
      <c r="VAV238" s="173"/>
      <c r="VAW238" s="173"/>
      <c r="VAX238" s="173"/>
      <c r="VAY238" s="173"/>
      <c r="VAZ238" s="173"/>
      <c r="VBA238" s="173"/>
      <c r="VBB238" s="173"/>
      <c r="VBC238" s="173"/>
      <c r="VBD238" s="173"/>
      <c r="VBE238" s="173"/>
      <c r="VBF238" s="173"/>
      <c r="VBG238" s="173"/>
      <c r="VBH238" s="173"/>
      <c r="VBI238" s="173"/>
      <c r="VBJ238" s="173"/>
      <c r="VBK238" s="173"/>
      <c r="VBL238" s="173"/>
      <c r="VBM238" s="173"/>
      <c r="VBN238" s="173"/>
      <c r="VBO238" s="173"/>
      <c r="VBP238" s="173"/>
      <c r="VBQ238" s="173"/>
      <c r="VBR238" s="173"/>
      <c r="VBS238" s="173"/>
      <c r="VBT238" s="173"/>
      <c r="VBU238" s="173"/>
      <c r="VBV238" s="173"/>
      <c r="VBW238" s="173"/>
      <c r="VBX238" s="173"/>
      <c r="VBY238" s="173"/>
      <c r="VBZ238" s="173"/>
      <c r="VCA238" s="173"/>
      <c r="VCB238" s="173"/>
      <c r="VCC238" s="173"/>
      <c r="VCD238" s="173"/>
      <c r="VCE238" s="173"/>
      <c r="VCF238" s="173"/>
      <c r="VCG238" s="173"/>
      <c r="VCH238" s="173"/>
      <c r="VCI238" s="173"/>
      <c r="VCJ238" s="173"/>
      <c r="VCK238" s="173"/>
      <c r="VCL238" s="173"/>
      <c r="VCM238" s="173"/>
      <c r="VCN238" s="173"/>
      <c r="VCO238" s="173"/>
      <c r="VCP238" s="173"/>
      <c r="VCQ238" s="173"/>
      <c r="VCR238" s="173"/>
      <c r="VCS238" s="173"/>
      <c r="VCT238" s="173"/>
      <c r="VCU238" s="173"/>
      <c r="VCV238" s="173"/>
      <c r="VCW238" s="173"/>
      <c r="VCX238" s="173"/>
      <c r="VCY238" s="173"/>
      <c r="VCZ238" s="173"/>
      <c r="VDA238" s="173"/>
      <c r="VDB238" s="173"/>
      <c r="VDC238" s="173"/>
      <c r="VDD238" s="173"/>
      <c r="VDE238" s="173"/>
      <c r="VDF238" s="173"/>
      <c r="VDG238" s="173"/>
      <c r="VDH238" s="173"/>
      <c r="VDI238" s="173"/>
      <c r="VDJ238" s="173"/>
      <c r="VDK238" s="173"/>
      <c r="VDL238" s="173"/>
      <c r="VDM238" s="173"/>
      <c r="VDN238" s="173"/>
      <c r="VDO238" s="173"/>
      <c r="VDP238" s="173"/>
      <c r="VDQ238" s="173"/>
      <c r="VDR238" s="173"/>
      <c r="VDS238" s="173"/>
      <c r="VDT238" s="173"/>
      <c r="VDU238" s="173"/>
      <c r="VDV238" s="173"/>
      <c r="VDW238" s="173"/>
      <c r="VDX238" s="173"/>
      <c r="VDY238" s="173"/>
      <c r="VDZ238" s="173"/>
      <c r="VEA238" s="173"/>
      <c r="VEB238" s="173"/>
      <c r="VEC238" s="173"/>
      <c r="VED238" s="173"/>
      <c r="VEE238" s="173"/>
      <c r="VEF238" s="173"/>
      <c r="VEG238" s="173"/>
      <c r="VEH238" s="173"/>
      <c r="VEI238" s="173"/>
      <c r="VEJ238" s="173"/>
      <c r="VEK238" s="173"/>
      <c r="VEL238" s="173"/>
      <c r="VEM238" s="173"/>
      <c r="VEN238" s="173"/>
      <c r="VEO238" s="173"/>
      <c r="VEP238" s="173"/>
      <c r="VEQ238" s="173"/>
      <c r="VER238" s="173"/>
      <c r="VES238" s="173"/>
      <c r="VET238" s="173"/>
      <c r="VEU238" s="173"/>
      <c r="VEV238" s="173"/>
      <c r="VEW238" s="173"/>
      <c r="VEX238" s="173"/>
      <c r="VEY238" s="173"/>
      <c r="VEZ238" s="173"/>
      <c r="VFA238" s="173"/>
      <c r="VFB238" s="173"/>
      <c r="VFC238" s="173"/>
      <c r="VFD238" s="173"/>
      <c r="VFE238" s="173"/>
      <c r="VFF238" s="173"/>
      <c r="VFG238" s="173"/>
      <c r="VFH238" s="173"/>
      <c r="VFI238" s="173"/>
      <c r="VFJ238" s="173"/>
      <c r="VFK238" s="173"/>
      <c r="VFL238" s="173"/>
      <c r="VFM238" s="173"/>
      <c r="VFN238" s="173"/>
      <c r="VFO238" s="173"/>
      <c r="VFP238" s="173"/>
      <c r="VFQ238" s="173"/>
      <c r="VFR238" s="173"/>
      <c r="VFS238" s="173"/>
      <c r="VFT238" s="173"/>
      <c r="VFU238" s="173"/>
      <c r="VFV238" s="173"/>
      <c r="VFW238" s="173"/>
      <c r="VFX238" s="173"/>
      <c r="VFY238" s="173"/>
      <c r="VFZ238" s="173"/>
      <c r="VGA238" s="173"/>
      <c r="VGB238" s="173"/>
      <c r="VGC238" s="173"/>
      <c r="VGD238" s="173"/>
      <c r="VGE238" s="173"/>
      <c r="VGF238" s="173"/>
      <c r="VGG238" s="173"/>
      <c r="VGH238" s="173"/>
      <c r="VGI238" s="173"/>
      <c r="VGJ238" s="173"/>
      <c r="VGK238" s="173"/>
      <c r="VGL238" s="173"/>
      <c r="VGM238" s="173"/>
      <c r="VGN238" s="173"/>
      <c r="VGO238" s="173"/>
      <c r="VGP238" s="173"/>
      <c r="VGQ238" s="173"/>
      <c r="VGR238" s="173"/>
      <c r="VGS238" s="173"/>
      <c r="VGT238" s="173"/>
      <c r="VGU238" s="173"/>
      <c r="VGV238" s="173"/>
      <c r="VGW238" s="173"/>
      <c r="VGX238" s="173"/>
      <c r="VGY238" s="173"/>
      <c r="VGZ238" s="173"/>
      <c r="VHA238" s="173"/>
      <c r="VHB238" s="173"/>
      <c r="VHC238" s="173"/>
      <c r="VHD238" s="173"/>
      <c r="VHE238" s="173"/>
      <c r="VHF238" s="173"/>
      <c r="VHG238" s="173"/>
      <c r="VHH238" s="173"/>
      <c r="VHI238" s="173"/>
      <c r="VHJ238" s="173"/>
      <c r="VHK238" s="173"/>
      <c r="VHL238" s="173"/>
      <c r="VHM238" s="173"/>
      <c r="VHN238" s="173"/>
      <c r="VHO238" s="173"/>
      <c r="VHP238" s="173"/>
      <c r="VHQ238" s="173"/>
      <c r="VHR238" s="173"/>
      <c r="VHS238" s="173"/>
      <c r="VHT238" s="173"/>
      <c r="VHU238" s="173"/>
      <c r="VHV238" s="173"/>
      <c r="VHW238" s="173"/>
      <c r="VHX238" s="173"/>
      <c r="VHY238" s="173"/>
      <c r="VHZ238" s="173"/>
      <c r="VIA238" s="173"/>
      <c r="VIB238" s="173"/>
      <c r="VIC238" s="173"/>
      <c r="VID238" s="173"/>
      <c r="VIE238" s="173"/>
      <c r="VIF238" s="173"/>
      <c r="VIG238" s="173"/>
      <c r="VIH238" s="173"/>
      <c r="VII238" s="173"/>
      <c r="VIJ238" s="173"/>
      <c r="VIK238" s="173"/>
      <c r="VIL238" s="173"/>
      <c r="VIM238" s="173"/>
      <c r="VIN238" s="173"/>
      <c r="VIO238" s="173"/>
      <c r="VIP238" s="173"/>
      <c r="VIQ238" s="173"/>
      <c r="VIR238" s="173"/>
      <c r="VIS238" s="173"/>
      <c r="VIT238" s="173"/>
      <c r="VIU238" s="173"/>
      <c r="VIV238" s="173"/>
      <c r="VIW238" s="173"/>
      <c r="VIX238" s="173"/>
      <c r="VIY238" s="173"/>
      <c r="VIZ238" s="173"/>
      <c r="VJA238" s="173"/>
      <c r="VJB238" s="173"/>
      <c r="VJC238" s="173"/>
      <c r="VJD238" s="173"/>
      <c r="VJE238" s="173"/>
      <c r="VJF238" s="173"/>
      <c r="VJG238" s="173"/>
      <c r="VJH238" s="173"/>
      <c r="VJI238" s="173"/>
      <c r="VJJ238" s="173"/>
      <c r="VJK238" s="173"/>
      <c r="VJL238" s="173"/>
      <c r="VJM238" s="173"/>
      <c r="VJN238" s="173"/>
      <c r="VJO238" s="173"/>
      <c r="VJP238" s="173"/>
      <c r="VJQ238" s="173"/>
      <c r="VJR238" s="173"/>
      <c r="VJS238" s="173"/>
      <c r="VJT238" s="173"/>
      <c r="VJU238" s="173"/>
      <c r="VJV238" s="173"/>
      <c r="VJW238" s="173"/>
      <c r="VJX238" s="173"/>
      <c r="VJY238" s="173"/>
      <c r="VJZ238" s="173"/>
      <c r="VKA238" s="173"/>
      <c r="VKB238" s="173"/>
      <c r="VKC238" s="173"/>
      <c r="VKD238" s="173"/>
      <c r="VKE238" s="173"/>
      <c r="VKF238" s="173"/>
      <c r="VKG238" s="173"/>
      <c r="VKH238" s="173"/>
      <c r="VKI238" s="173"/>
      <c r="VKJ238" s="173"/>
      <c r="VKK238" s="173"/>
      <c r="VKL238" s="173"/>
      <c r="VKM238" s="173"/>
      <c r="VKN238" s="173"/>
      <c r="VKO238" s="173"/>
      <c r="VKP238" s="173"/>
      <c r="VKQ238" s="173"/>
      <c r="VKR238" s="173"/>
      <c r="VKS238" s="173"/>
      <c r="VKT238" s="173"/>
      <c r="VKU238" s="173"/>
      <c r="VKV238" s="173"/>
      <c r="VKW238" s="173"/>
      <c r="VKX238" s="173"/>
      <c r="VKY238" s="173"/>
      <c r="VKZ238" s="173"/>
      <c r="VLA238" s="173"/>
      <c r="VLB238" s="173"/>
      <c r="VLC238" s="173"/>
      <c r="VLD238" s="173"/>
      <c r="VLE238" s="173"/>
      <c r="VLF238" s="173"/>
      <c r="VLG238" s="173"/>
      <c r="VLH238" s="173"/>
      <c r="VLI238" s="173"/>
      <c r="VLJ238" s="173"/>
      <c r="VLK238" s="173"/>
      <c r="VLL238" s="173"/>
      <c r="VLM238" s="173"/>
      <c r="VLN238" s="173"/>
      <c r="VLO238" s="173"/>
      <c r="VLP238" s="173"/>
      <c r="VLQ238" s="173"/>
      <c r="VLR238" s="173"/>
      <c r="VLS238" s="173"/>
      <c r="VLT238" s="173"/>
      <c r="VLU238" s="173"/>
      <c r="VLV238" s="173"/>
      <c r="VLW238" s="173"/>
      <c r="VLX238" s="173"/>
      <c r="VLY238" s="173"/>
      <c r="VLZ238" s="173"/>
      <c r="VMA238" s="173"/>
      <c r="VMB238" s="173"/>
      <c r="VMC238" s="173"/>
      <c r="VMD238" s="173"/>
      <c r="VME238" s="173"/>
      <c r="VMF238" s="173"/>
      <c r="VMG238" s="173"/>
      <c r="VMH238" s="173"/>
      <c r="VMI238" s="173"/>
      <c r="VMJ238" s="173"/>
      <c r="VMK238" s="173"/>
      <c r="VML238" s="173"/>
      <c r="VMM238" s="173"/>
      <c r="VMN238" s="173"/>
      <c r="VMO238" s="173"/>
      <c r="VMP238" s="173"/>
      <c r="VMQ238" s="173"/>
      <c r="VMR238" s="173"/>
      <c r="VMS238" s="173"/>
      <c r="VMT238" s="173"/>
      <c r="VMU238" s="173"/>
      <c r="VMV238" s="173"/>
      <c r="VMW238" s="173"/>
      <c r="VMX238" s="173"/>
      <c r="VMY238" s="173"/>
      <c r="VMZ238" s="173"/>
      <c r="VNA238" s="173"/>
      <c r="VNB238" s="173"/>
      <c r="VNC238" s="173"/>
      <c r="VND238" s="173"/>
      <c r="VNE238" s="173"/>
      <c r="VNF238" s="173"/>
      <c r="VNG238" s="173"/>
      <c r="VNH238" s="173"/>
      <c r="VNI238" s="173"/>
      <c r="VNJ238" s="173"/>
      <c r="VNK238" s="173"/>
      <c r="VNL238" s="173"/>
      <c r="VNM238" s="173"/>
      <c r="VNN238" s="173"/>
      <c r="VNO238" s="173"/>
      <c r="VNP238" s="173"/>
      <c r="VNQ238" s="173"/>
      <c r="VNR238" s="173"/>
      <c r="VNS238" s="173"/>
      <c r="VNT238" s="173"/>
      <c r="VNU238" s="173"/>
      <c r="VNV238" s="173"/>
      <c r="VNW238" s="173"/>
      <c r="VNX238" s="173"/>
      <c r="VNY238" s="173"/>
      <c r="VNZ238" s="173"/>
      <c r="VOA238" s="173"/>
      <c r="VOB238" s="173"/>
      <c r="VOC238" s="173"/>
      <c r="VOD238" s="173"/>
      <c r="VOE238" s="173"/>
      <c r="VOF238" s="173"/>
      <c r="VOG238" s="173"/>
      <c r="VOH238" s="173"/>
      <c r="VOI238" s="173"/>
      <c r="VOJ238" s="173"/>
      <c r="VOK238" s="173"/>
      <c r="VOL238" s="173"/>
      <c r="VOM238" s="173"/>
      <c r="VON238" s="173"/>
      <c r="VOO238" s="173"/>
      <c r="VOP238" s="173"/>
      <c r="VOQ238" s="173"/>
      <c r="VOR238" s="173"/>
      <c r="VOS238" s="173"/>
      <c r="VOT238" s="173"/>
      <c r="VOU238" s="173"/>
      <c r="VOV238" s="173"/>
      <c r="VOW238" s="173"/>
      <c r="VOX238" s="173"/>
      <c r="VOY238" s="173"/>
      <c r="VOZ238" s="173"/>
      <c r="VPA238" s="173"/>
      <c r="VPB238" s="173"/>
      <c r="VPC238" s="173"/>
      <c r="VPD238" s="173"/>
      <c r="VPE238" s="173"/>
      <c r="VPF238" s="173"/>
      <c r="VPG238" s="173"/>
      <c r="VPH238" s="173"/>
      <c r="VPI238" s="173"/>
      <c r="VPJ238" s="173"/>
      <c r="VPK238" s="173"/>
      <c r="VPL238" s="173"/>
      <c r="VPM238" s="173"/>
      <c r="VPN238" s="173"/>
      <c r="VPO238" s="173"/>
      <c r="VPP238" s="173"/>
      <c r="VPQ238" s="173"/>
      <c r="VPR238" s="173"/>
      <c r="VPS238" s="173"/>
      <c r="VPT238" s="173"/>
      <c r="VPU238" s="173"/>
      <c r="VPV238" s="173"/>
      <c r="VPW238" s="173"/>
      <c r="VPX238" s="173"/>
      <c r="VPY238" s="173"/>
      <c r="VPZ238" s="173"/>
      <c r="VQA238" s="173"/>
      <c r="VQB238" s="173"/>
      <c r="VQC238" s="173"/>
      <c r="VQD238" s="173"/>
      <c r="VQE238" s="173"/>
      <c r="VQF238" s="173"/>
      <c r="VQG238" s="173"/>
      <c r="VQH238" s="173"/>
      <c r="VQI238" s="173"/>
      <c r="VQJ238" s="173"/>
      <c r="VQK238" s="173"/>
      <c r="VQL238" s="173"/>
      <c r="VQM238" s="173"/>
      <c r="VQN238" s="173"/>
      <c r="VQO238" s="173"/>
      <c r="VQP238" s="173"/>
      <c r="VQQ238" s="173"/>
      <c r="VQR238" s="173"/>
      <c r="VQS238" s="173"/>
      <c r="VQT238" s="173"/>
      <c r="VQU238" s="173"/>
      <c r="VQV238" s="173"/>
      <c r="VQW238" s="173"/>
      <c r="VQX238" s="173"/>
      <c r="VQY238" s="173"/>
      <c r="VQZ238" s="173"/>
      <c r="VRA238" s="173"/>
      <c r="VRB238" s="173"/>
      <c r="VRC238" s="173"/>
      <c r="VRD238" s="173"/>
      <c r="VRE238" s="173"/>
      <c r="VRF238" s="173"/>
      <c r="VRG238" s="173"/>
      <c r="VRH238" s="173"/>
      <c r="VRI238" s="173"/>
      <c r="VRJ238" s="173"/>
      <c r="VRK238" s="173"/>
      <c r="VRL238" s="173"/>
      <c r="VRM238" s="173"/>
      <c r="VRN238" s="173"/>
      <c r="VRO238" s="173"/>
      <c r="VRP238" s="173"/>
      <c r="VRQ238" s="173"/>
      <c r="VRR238" s="173"/>
      <c r="VRS238" s="173"/>
      <c r="VRT238" s="173"/>
      <c r="VRU238" s="173"/>
      <c r="VRV238" s="173"/>
      <c r="VRW238" s="173"/>
      <c r="VRX238" s="173"/>
      <c r="VRY238" s="173"/>
      <c r="VRZ238" s="173"/>
      <c r="VSA238" s="173"/>
      <c r="VSB238" s="173"/>
      <c r="VSC238" s="173"/>
      <c r="VSD238" s="173"/>
      <c r="VSE238" s="173"/>
      <c r="VSF238" s="173"/>
      <c r="VSG238" s="173"/>
      <c r="VSH238" s="173"/>
      <c r="VSI238" s="173"/>
      <c r="VSJ238" s="173"/>
      <c r="VSK238" s="173"/>
      <c r="VSL238" s="173"/>
      <c r="VSM238" s="173"/>
      <c r="VSN238" s="173"/>
      <c r="VSO238" s="173"/>
      <c r="VSP238" s="173"/>
      <c r="VSQ238" s="173"/>
      <c r="VSR238" s="173"/>
      <c r="VSS238" s="173"/>
      <c r="VST238" s="173"/>
      <c r="VSU238" s="173"/>
      <c r="VSV238" s="173"/>
      <c r="VSW238" s="173"/>
      <c r="VSX238" s="173"/>
      <c r="VSY238" s="173"/>
      <c r="VSZ238" s="173"/>
      <c r="VTA238" s="173"/>
      <c r="VTB238" s="173"/>
      <c r="VTC238" s="173"/>
      <c r="VTD238" s="173"/>
      <c r="VTE238" s="173"/>
      <c r="VTF238" s="173"/>
      <c r="VTG238" s="173"/>
      <c r="VTH238" s="173"/>
      <c r="VTI238" s="173"/>
      <c r="VTJ238" s="173"/>
      <c r="VTK238" s="173"/>
      <c r="VTL238" s="173"/>
      <c r="VTM238" s="173"/>
      <c r="VTN238" s="173"/>
      <c r="VTO238" s="173"/>
      <c r="VTP238" s="173"/>
      <c r="VTQ238" s="173"/>
      <c r="VTR238" s="173"/>
      <c r="VTS238" s="173"/>
      <c r="VTT238" s="173"/>
      <c r="VTU238" s="173"/>
      <c r="VTV238" s="173"/>
      <c r="VTW238" s="173"/>
      <c r="VTX238" s="173"/>
      <c r="VTY238" s="173"/>
      <c r="VTZ238" s="173"/>
      <c r="VUA238" s="173"/>
      <c r="VUB238" s="173"/>
      <c r="VUC238" s="173"/>
      <c r="VUD238" s="173"/>
      <c r="VUE238" s="173"/>
      <c r="VUF238" s="173"/>
      <c r="VUG238" s="173"/>
      <c r="VUH238" s="173"/>
      <c r="VUI238" s="173"/>
      <c r="VUJ238" s="173"/>
      <c r="VUK238" s="173"/>
      <c r="VUL238" s="173"/>
      <c r="VUM238" s="173"/>
      <c r="VUN238" s="173"/>
      <c r="VUO238" s="173"/>
      <c r="VUP238" s="173"/>
      <c r="VUQ238" s="173"/>
      <c r="VUR238" s="173"/>
      <c r="VUS238" s="173"/>
      <c r="VUT238" s="173"/>
      <c r="VUU238" s="173"/>
      <c r="VUV238" s="173"/>
      <c r="VUW238" s="173"/>
      <c r="VUX238" s="173"/>
      <c r="VUY238" s="173"/>
      <c r="VUZ238" s="173"/>
      <c r="VVA238" s="173"/>
      <c r="VVB238" s="173"/>
      <c r="VVC238" s="173"/>
      <c r="VVD238" s="173"/>
      <c r="VVE238" s="173"/>
      <c r="VVF238" s="173"/>
      <c r="VVG238" s="173"/>
      <c r="VVH238" s="173"/>
      <c r="VVI238" s="173"/>
      <c r="VVJ238" s="173"/>
      <c r="VVK238" s="173"/>
      <c r="VVL238" s="173"/>
      <c r="VVM238" s="173"/>
      <c r="VVN238" s="173"/>
      <c r="VVO238" s="173"/>
      <c r="VVP238" s="173"/>
      <c r="VVQ238" s="173"/>
      <c r="VVR238" s="173"/>
      <c r="VVS238" s="173"/>
      <c r="VVT238" s="173"/>
      <c r="VVU238" s="173"/>
      <c r="VVV238" s="173"/>
      <c r="VVW238" s="173"/>
      <c r="VVX238" s="173"/>
      <c r="VVY238" s="173"/>
      <c r="VVZ238" s="173"/>
      <c r="VWA238" s="173"/>
      <c r="VWB238" s="173"/>
      <c r="VWC238" s="173"/>
      <c r="VWD238" s="173"/>
      <c r="VWE238" s="173"/>
      <c r="VWF238" s="173"/>
      <c r="VWG238" s="173"/>
      <c r="VWH238" s="173"/>
      <c r="VWI238" s="173"/>
      <c r="VWJ238" s="173"/>
      <c r="VWK238" s="173"/>
      <c r="VWL238" s="173"/>
      <c r="VWM238" s="173"/>
      <c r="VWN238" s="173"/>
      <c r="VWO238" s="173"/>
      <c r="VWP238" s="173"/>
      <c r="VWQ238" s="173"/>
      <c r="VWR238" s="173"/>
      <c r="VWS238" s="173"/>
      <c r="VWT238" s="173"/>
      <c r="VWU238" s="173"/>
      <c r="VWV238" s="173"/>
      <c r="VWW238" s="173"/>
      <c r="VWX238" s="173"/>
      <c r="VWY238" s="173"/>
      <c r="VWZ238" s="173"/>
      <c r="VXA238" s="173"/>
      <c r="VXB238" s="173"/>
      <c r="VXC238" s="173"/>
      <c r="VXD238" s="173"/>
      <c r="VXE238" s="173"/>
      <c r="VXF238" s="173"/>
      <c r="VXG238" s="173"/>
      <c r="VXH238" s="173"/>
      <c r="VXI238" s="173"/>
      <c r="VXJ238" s="173"/>
      <c r="VXK238" s="173"/>
      <c r="VXL238" s="173"/>
      <c r="VXM238" s="173"/>
      <c r="VXN238" s="173"/>
      <c r="VXO238" s="173"/>
      <c r="VXP238" s="173"/>
      <c r="VXQ238" s="173"/>
      <c r="VXR238" s="173"/>
      <c r="VXS238" s="173"/>
      <c r="VXT238" s="173"/>
      <c r="VXU238" s="173"/>
      <c r="VXV238" s="173"/>
      <c r="VXW238" s="173"/>
      <c r="VXX238" s="173"/>
      <c r="VXY238" s="173"/>
      <c r="VXZ238" s="173"/>
      <c r="VYA238" s="173"/>
      <c r="VYB238" s="173"/>
      <c r="VYC238" s="173"/>
      <c r="VYD238" s="173"/>
      <c r="VYE238" s="173"/>
      <c r="VYF238" s="173"/>
      <c r="VYG238" s="173"/>
      <c r="VYH238" s="173"/>
      <c r="VYI238" s="173"/>
      <c r="VYJ238" s="173"/>
      <c r="VYK238" s="173"/>
      <c r="VYL238" s="173"/>
      <c r="VYM238" s="173"/>
      <c r="VYN238" s="173"/>
      <c r="VYO238" s="173"/>
      <c r="VYP238" s="173"/>
      <c r="VYQ238" s="173"/>
      <c r="VYR238" s="173"/>
      <c r="VYS238" s="173"/>
      <c r="VYT238" s="173"/>
      <c r="VYU238" s="173"/>
      <c r="VYV238" s="173"/>
      <c r="VYW238" s="173"/>
      <c r="VYX238" s="173"/>
      <c r="VYY238" s="173"/>
      <c r="VYZ238" s="173"/>
      <c r="VZA238" s="173"/>
      <c r="VZB238" s="173"/>
      <c r="VZC238" s="173"/>
      <c r="VZD238" s="173"/>
      <c r="VZE238" s="173"/>
      <c r="VZF238" s="173"/>
      <c r="VZG238" s="173"/>
      <c r="VZH238" s="173"/>
      <c r="VZI238" s="173"/>
      <c r="VZJ238" s="173"/>
      <c r="VZK238" s="173"/>
      <c r="VZL238" s="173"/>
      <c r="VZM238" s="173"/>
      <c r="VZN238" s="173"/>
      <c r="VZO238" s="173"/>
      <c r="VZP238" s="173"/>
      <c r="VZQ238" s="173"/>
      <c r="VZR238" s="173"/>
      <c r="VZS238" s="173"/>
      <c r="VZT238" s="173"/>
      <c r="VZU238" s="173"/>
      <c r="VZV238" s="173"/>
      <c r="VZW238" s="173"/>
      <c r="VZX238" s="173"/>
      <c r="VZY238" s="173"/>
      <c r="VZZ238" s="173"/>
      <c r="WAA238" s="173"/>
      <c r="WAB238" s="173"/>
      <c r="WAC238" s="173"/>
      <c r="WAD238" s="173"/>
      <c r="WAE238" s="173"/>
      <c r="WAF238" s="173"/>
      <c r="WAG238" s="173"/>
      <c r="WAH238" s="173"/>
      <c r="WAI238" s="173"/>
      <c r="WAJ238" s="173"/>
      <c r="WAK238" s="173"/>
      <c r="WAL238" s="173"/>
      <c r="WAM238" s="173"/>
      <c r="WAN238" s="173"/>
      <c r="WAO238" s="173"/>
      <c r="WAP238" s="173"/>
      <c r="WAQ238" s="173"/>
      <c r="WAR238" s="173"/>
      <c r="WAS238" s="173"/>
      <c r="WAT238" s="173"/>
      <c r="WAU238" s="173"/>
      <c r="WAV238" s="173"/>
      <c r="WAW238" s="173"/>
      <c r="WAX238" s="173"/>
      <c r="WAY238" s="173"/>
      <c r="WAZ238" s="173"/>
      <c r="WBA238" s="173"/>
      <c r="WBB238" s="173"/>
      <c r="WBC238" s="173"/>
      <c r="WBD238" s="173"/>
      <c r="WBE238" s="173"/>
      <c r="WBF238" s="173"/>
      <c r="WBG238" s="173"/>
      <c r="WBH238" s="173"/>
      <c r="WBI238" s="173"/>
      <c r="WBJ238" s="173"/>
      <c r="WBK238" s="173"/>
      <c r="WBL238" s="173"/>
      <c r="WBM238" s="173"/>
      <c r="WBN238" s="173"/>
      <c r="WBO238" s="173"/>
      <c r="WBP238" s="173"/>
      <c r="WBQ238" s="173"/>
      <c r="WBR238" s="173"/>
      <c r="WBS238" s="173"/>
      <c r="WBT238" s="173"/>
      <c r="WBU238" s="173"/>
      <c r="WBV238" s="173"/>
      <c r="WBW238" s="173"/>
      <c r="WBX238" s="173"/>
      <c r="WBY238" s="173"/>
      <c r="WBZ238" s="173"/>
      <c r="WCA238" s="173"/>
      <c r="WCB238" s="173"/>
      <c r="WCC238" s="173"/>
      <c r="WCD238" s="173"/>
      <c r="WCE238" s="173"/>
      <c r="WCF238" s="173"/>
      <c r="WCG238" s="173"/>
      <c r="WCH238" s="173"/>
      <c r="WCI238" s="173"/>
      <c r="WCJ238" s="173"/>
      <c r="WCK238" s="173"/>
      <c r="WCL238" s="173"/>
      <c r="WCM238" s="173"/>
      <c r="WCN238" s="173"/>
      <c r="WCO238" s="173"/>
      <c r="WCP238" s="173"/>
      <c r="WCQ238" s="173"/>
      <c r="WCR238" s="173"/>
      <c r="WCS238" s="173"/>
      <c r="WCT238" s="173"/>
      <c r="WCU238" s="173"/>
      <c r="WCV238" s="173"/>
      <c r="WCW238" s="173"/>
      <c r="WCX238" s="173"/>
      <c r="WCY238" s="173"/>
      <c r="WCZ238" s="173"/>
      <c r="WDA238" s="173"/>
      <c r="WDB238" s="173"/>
      <c r="WDC238" s="173"/>
      <c r="WDD238" s="173"/>
      <c r="WDE238" s="173"/>
      <c r="WDF238" s="173"/>
      <c r="WDG238" s="173"/>
      <c r="WDH238" s="173"/>
      <c r="WDI238" s="173"/>
      <c r="WDJ238" s="173"/>
      <c r="WDK238" s="173"/>
      <c r="WDL238" s="173"/>
      <c r="WDM238" s="173"/>
      <c r="WDN238" s="173"/>
      <c r="WDO238" s="173"/>
      <c r="WDP238" s="173"/>
      <c r="WDQ238" s="173"/>
      <c r="WDR238" s="173"/>
      <c r="WDS238" s="173"/>
      <c r="WDT238" s="173"/>
      <c r="WDU238" s="173"/>
      <c r="WDV238" s="173"/>
      <c r="WDW238" s="173"/>
      <c r="WDX238" s="173"/>
      <c r="WDY238" s="173"/>
      <c r="WDZ238" s="173"/>
      <c r="WEA238" s="173"/>
      <c r="WEB238" s="173"/>
      <c r="WEC238" s="173"/>
      <c r="WED238" s="173"/>
      <c r="WEE238" s="173"/>
      <c r="WEF238" s="173"/>
      <c r="WEG238" s="173"/>
      <c r="WEH238" s="173"/>
      <c r="WEI238" s="173"/>
      <c r="WEJ238" s="173"/>
      <c r="WEK238" s="173"/>
      <c r="WEL238" s="173"/>
      <c r="WEM238" s="173"/>
      <c r="WEN238" s="173"/>
      <c r="WEO238" s="173"/>
      <c r="WEP238" s="173"/>
      <c r="WEQ238" s="173"/>
      <c r="WER238" s="173"/>
      <c r="WES238" s="173"/>
      <c r="WET238" s="173"/>
      <c r="WEU238" s="173"/>
      <c r="WEV238" s="173"/>
      <c r="WEW238" s="173"/>
      <c r="WEX238" s="173"/>
      <c r="WEY238" s="173"/>
      <c r="WEZ238" s="173"/>
      <c r="WFA238" s="173"/>
      <c r="WFB238" s="173"/>
      <c r="WFC238" s="173"/>
      <c r="WFD238" s="173"/>
      <c r="WFE238" s="173"/>
      <c r="WFF238" s="173"/>
      <c r="WFG238" s="173"/>
      <c r="WFH238" s="173"/>
      <c r="WFI238" s="173"/>
      <c r="WFJ238" s="173"/>
      <c r="WFK238" s="173"/>
      <c r="WFL238" s="173"/>
      <c r="WFM238" s="173"/>
      <c r="WFN238" s="173"/>
      <c r="WFO238" s="173"/>
      <c r="WFP238" s="173"/>
      <c r="WFQ238" s="173"/>
      <c r="WFR238" s="173"/>
      <c r="WFS238" s="173"/>
      <c r="WFT238" s="173"/>
      <c r="WFU238" s="173"/>
      <c r="WFV238" s="173"/>
      <c r="WFW238" s="173"/>
      <c r="WFX238" s="173"/>
      <c r="WFY238" s="173"/>
      <c r="WFZ238" s="173"/>
      <c r="WGA238" s="173"/>
      <c r="WGB238" s="173"/>
      <c r="WGC238" s="173"/>
      <c r="WGD238" s="173"/>
      <c r="WGE238" s="173"/>
      <c r="WGF238" s="173"/>
      <c r="WGG238" s="173"/>
      <c r="WGH238" s="173"/>
      <c r="WGI238" s="173"/>
      <c r="WGJ238" s="173"/>
      <c r="WGK238" s="173"/>
      <c r="WGL238" s="173"/>
      <c r="WGM238" s="173"/>
      <c r="WGN238" s="173"/>
      <c r="WGO238" s="173"/>
      <c r="WGP238" s="173"/>
      <c r="WGQ238" s="173"/>
      <c r="WGR238" s="173"/>
      <c r="WGS238" s="173"/>
      <c r="WGT238" s="173"/>
      <c r="WGU238" s="173"/>
      <c r="WGV238" s="173"/>
      <c r="WGW238" s="173"/>
      <c r="WGX238" s="173"/>
      <c r="WGY238" s="173"/>
      <c r="WGZ238" s="173"/>
      <c r="WHA238" s="173"/>
      <c r="WHB238" s="173"/>
      <c r="WHC238" s="173"/>
      <c r="WHD238" s="173"/>
      <c r="WHE238" s="173"/>
      <c r="WHF238" s="173"/>
      <c r="WHG238" s="173"/>
      <c r="WHH238" s="173"/>
      <c r="WHI238" s="173"/>
      <c r="WHJ238" s="173"/>
      <c r="WHK238" s="173"/>
      <c r="WHL238" s="173"/>
      <c r="WHM238" s="173"/>
      <c r="WHN238" s="173"/>
      <c r="WHO238" s="173"/>
      <c r="WHP238" s="173"/>
      <c r="WHQ238" s="173"/>
      <c r="WHR238" s="173"/>
      <c r="WHS238" s="173"/>
      <c r="WHT238" s="173"/>
      <c r="WHU238" s="173"/>
      <c r="WHV238" s="173"/>
      <c r="WHW238" s="173"/>
      <c r="WHX238" s="173"/>
      <c r="WHY238" s="173"/>
      <c r="WHZ238" s="173"/>
      <c r="WIA238" s="173"/>
      <c r="WIB238" s="173"/>
      <c r="WIC238" s="173"/>
      <c r="WID238" s="173"/>
      <c r="WIE238" s="173"/>
      <c r="WIF238" s="173"/>
      <c r="WIG238" s="173"/>
      <c r="WIH238" s="173"/>
      <c r="WII238" s="173"/>
      <c r="WIJ238" s="173"/>
      <c r="WIK238" s="173"/>
      <c r="WIL238" s="173"/>
      <c r="WIM238" s="173"/>
      <c r="WIN238" s="173"/>
      <c r="WIO238" s="173"/>
      <c r="WIP238" s="173"/>
      <c r="WIQ238" s="173"/>
      <c r="WIR238" s="173"/>
      <c r="WIS238" s="173"/>
      <c r="WIT238" s="173"/>
      <c r="WIU238" s="173"/>
      <c r="WIV238" s="173"/>
      <c r="WIW238" s="173"/>
      <c r="WIX238" s="173"/>
      <c r="WIY238" s="173"/>
      <c r="WIZ238" s="173"/>
      <c r="WJA238" s="173"/>
      <c r="WJB238" s="173"/>
      <c r="WJC238" s="173"/>
      <c r="WJD238" s="173"/>
      <c r="WJE238" s="173"/>
      <c r="WJF238" s="173"/>
      <c r="WJG238" s="173"/>
      <c r="WJH238" s="173"/>
      <c r="WJI238" s="173"/>
      <c r="WJJ238" s="173"/>
      <c r="WJK238" s="173"/>
      <c r="WJL238" s="173"/>
      <c r="WJM238" s="173"/>
      <c r="WJN238" s="173"/>
      <c r="WJO238" s="173"/>
      <c r="WJP238" s="173"/>
      <c r="WJQ238" s="173"/>
      <c r="WJR238" s="173"/>
      <c r="WJS238" s="173"/>
      <c r="WJT238" s="173"/>
      <c r="WJU238" s="173"/>
      <c r="WJV238" s="173"/>
      <c r="WJW238" s="173"/>
      <c r="WJX238" s="173"/>
      <c r="WJY238" s="173"/>
      <c r="WJZ238" s="173"/>
      <c r="WKA238" s="173"/>
      <c r="WKB238" s="173"/>
      <c r="WKC238" s="173"/>
      <c r="WKD238" s="173"/>
      <c r="WKE238" s="173"/>
      <c r="WKF238" s="173"/>
      <c r="WKG238" s="173"/>
      <c r="WKH238" s="173"/>
      <c r="WKI238" s="173"/>
      <c r="WKJ238" s="173"/>
      <c r="WKK238" s="173"/>
      <c r="WKL238" s="173"/>
      <c r="WKM238" s="173"/>
      <c r="WKN238" s="173"/>
      <c r="WKO238" s="173"/>
      <c r="WKP238" s="173"/>
      <c r="WKQ238" s="173"/>
      <c r="WKR238" s="173"/>
      <c r="WKS238" s="173"/>
      <c r="WKT238" s="173"/>
      <c r="WKU238" s="173"/>
      <c r="WKV238" s="173"/>
      <c r="WKW238" s="173"/>
      <c r="WKX238" s="173"/>
      <c r="WKY238" s="173"/>
      <c r="WKZ238" s="173"/>
      <c r="WLA238" s="173"/>
      <c r="WLB238" s="173"/>
      <c r="WLC238" s="173"/>
      <c r="WLD238" s="173"/>
      <c r="WLE238" s="173"/>
      <c r="WLF238" s="173"/>
      <c r="WLG238" s="173"/>
      <c r="WLH238" s="173"/>
      <c r="WLI238" s="173"/>
      <c r="WLJ238" s="173"/>
      <c r="WLK238" s="173"/>
      <c r="WLL238" s="173"/>
      <c r="WLM238" s="173"/>
      <c r="WLN238" s="173"/>
      <c r="WLO238" s="173"/>
      <c r="WLP238" s="173"/>
      <c r="WLQ238" s="173"/>
      <c r="WLR238" s="173"/>
      <c r="WLS238" s="173"/>
      <c r="WLT238" s="173"/>
      <c r="WLU238" s="173"/>
      <c r="WLV238" s="173"/>
      <c r="WLW238" s="173"/>
      <c r="WLX238" s="173"/>
      <c r="WLY238" s="173"/>
      <c r="WLZ238" s="173"/>
      <c r="WMA238" s="173"/>
      <c r="WMB238" s="173"/>
      <c r="WMC238" s="173"/>
      <c r="WMD238" s="173"/>
      <c r="WME238" s="173"/>
      <c r="WMF238" s="173"/>
      <c r="WMG238" s="173"/>
      <c r="WMH238" s="173"/>
      <c r="WMI238" s="173"/>
      <c r="WMJ238" s="173"/>
      <c r="WMK238" s="173"/>
      <c r="WML238" s="173"/>
      <c r="WMM238" s="173"/>
      <c r="WMN238" s="173"/>
      <c r="WMO238" s="173"/>
      <c r="WMP238" s="173"/>
      <c r="WMQ238" s="173"/>
      <c r="WMR238" s="173"/>
      <c r="WMS238" s="173"/>
      <c r="WMT238" s="173"/>
      <c r="WMU238" s="173"/>
      <c r="WMV238" s="173"/>
      <c r="WMW238" s="173"/>
      <c r="WMX238" s="173"/>
      <c r="WMY238" s="173"/>
      <c r="WMZ238" s="173"/>
      <c r="WNA238" s="173"/>
      <c r="WNB238" s="173"/>
      <c r="WNC238" s="173"/>
      <c r="WND238" s="173"/>
      <c r="WNE238" s="173"/>
      <c r="WNF238" s="173"/>
      <c r="WNG238" s="173"/>
      <c r="WNH238" s="173"/>
      <c r="WNI238" s="173"/>
      <c r="WNJ238" s="173"/>
      <c r="WNK238" s="173"/>
      <c r="WNL238" s="173"/>
      <c r="WNM238" s="173"/>
      <c r="WNN238" s="173"/>
      <c r="WNO238" s="173"/>
      <c r="WNP238" s="173"/>
      <c r="WNQ238" s="173"/>
      <c r="WNR238" s="173"/>
      <c r="WNS238" s="173"/>
      <c r="WNT238" s="173"/>
      <c r="WNU238" s="173"/>
      <c r="WNV238" s="173"/>
      <c r="WNW238" s="173"/>
      <c r="WNX238" s="173"/>
      <c r="WNY238" s="173"/>
      <c r="WNZ238" s="173"/>
      <c r="WOA238" s="173"/>
      <c r="WOB238" s="173"/>
      <c r="WOC238" s="173"/>
      <c r="WOD238" s="173"/>
      <c r="WOE238" s="173"/>
      <c r="WOF238" s="173"/>
      <c r="WOG238" s="173"/>
      <c r="WOH238" s="173"/>
      <c r="WOI238" s="173"/>
      <c r="WOJ238" s="173"/>
      <c r="WOK238" s="173"/>
      <c r="WOL238" s="173"/>
      <c r="WOM238" s="173"/>
      <c r="WON238" s="173"/>
      <c r="WOO238" s="173"/>
      <c r="WOP238" s="173"/>
      <c r="WOQ238" s="173"/>
      <c r="WOR238" s="173"/>
      <c r="WOS238" s="173"/>
      <c r="WOT238" s="173"/>
      <c r="WOU238" s="173"/>
      <c r="WOV238" s="173"/>
      <c r="WOW238" s="173"/>
      <c r="WOX238" s="173"/>
      <c r="WOY238" s="173"/>
      <c r="WOZ238" s="173"/>
      <c r="WPA238" s="173"/>
      <c r="WPB238" s="173"/>
      <c r="WPC238" s="173"/>
      <c r="WPD238" s="173"/>
      <c r="WPE238" s="173"/>
      <c r="WPF238" s="173"/>
      <c r="WPG238" s="173"/>
      <c r="WPH238" s="173"/>
      <c r="WPI238" s="173"/>
      <c r="WPJ238" s="173"/>
      <c r="WPK238" s="173"/>
      <c r="WPL238" s="173"/>
      <c r="WPM238" s="173"/>
      <c r="WPN238" s="173"/>
      <c r="WPO238" s="173"/>
      <c r="WPP238" s="173"/>
      <c r="WPQ238" s="173"/>
      <c r="WPR238" s="173"/>
      <c r="WPS238" s="173"/>
      <c r="WPT238" s="173"/>
      <c r="WPU238" s="173"/>
      <c r="WPV238" s="173"/>
      <c r="WPW238" s="173"/>
      <c r="WPX238" s="173"/>
      <c r="WPY238" s="173"/>
      <c r="WPZ238" s="173"/>
      <c r="WQA238" s="173"/>
      <c r="WQB238" s="173"/>
      <c r="WQC238" s="173"/>
      <c r="WQD238" s="173"/>
      <c r="WQE238" s="173"/>
      <c r="WQF238" s="173"/>
      <c r="WQG238" s="173"/>
      <c r="WQH238" s="173"/>
      <c r="WQI238" s="173"/>
      <c r="WQJ238" s="173"/>
      <c r="WQK238" s="173"/>
      <c r="WQL238" s="173"/>
      <c r="WQM238" s="173"/>
      <c r="WQN238" s="173"/>
      <c r="WQO238" s="173"/>
      <c r="WQP238" s="173"/>
      <c r="WQQ238" s="173"/>
      <c r="WQR238" s="173"/>
      <c r="WQS238" s="173"/>
      <c r="WQT238" s="173"/>
      <c r="WQU238" s="173"/>
      <c r="WQV238" s="173"/>
      <c r="WQW238" s="173"/>
      <c r="WQX238" s="173"/>
      <c r="WQY238" s="173"/>
      <c r="WQZ238" s="173"/>
      <c r="WRA238" s="173"/>
      <c r="WRB238" s="173"/>
      <c r="WRC238" s="173"/>
      <c r="WRD238" s="173"/>
      <c r="WRE238" s="173"/>
      <c r="WRF238" s="173"/>
      <c r="WRG238" s="173"/>
      <c r="WRH238" s="173"/>
      <c r="WRI238" s="173"/>
      <c r="WRJ238" s="173"/>
      <c r="WRK238" s="173"/>
      <c r="WRL238" s="173"/>
      <c r="WRM238" s="173"/>
      <c r="WRN238" s="173"/>
      <c r="WRO238" s="173"/>
      <c r="WRP238" s="173"/>
      <c r="WRQ238" s="173"/>
      <c r="WRR238" s="173"/>
      <c r="WRS238" s="173"/>
      <c r="WRT238" s="173"/>
      <c r="WRU238" s="173"/>
      <c r="WRV238" s="173"/>
      <c r="WRW238" s="173"/>
      <c r="WRX238" s="173"/>
      <c r="WRY238" s="173"/>
      <c r="WRZ238" s="173"/>
      <c r="WSA238" s="173"/>
      <c r="WSB238" s="173"/>
      <c r="WSC238" s="173"/>
      <c r="WSD238" s="173"/>
      <c r="WSE238" s="173"/>
      <c r="WSF238" s="173"/>
      <c r="WSG238" s="173"/>
      <c r="WSH238" s="173"/>
      <c r="WSI238" s="173"/>
      <c r="WSJ238" s="173"/>
      <c r="WSK238" s="173"/>
      <c r="WSL238" s="173"/>
      <c r="WSM238" s="173"/>
      <c r="WSN238" s="173"/>
      <c r="WSO238" s="173"/>
      <c r="WSP238" s="173"/>
      <c r="WSQ238" s="173"/>
      <c r="WSR238" s="173"/>
      <c r="WSS238" s="173"/>
      <c r="WST238" s="173"/>
      <c r="WSU238" s="173"/>
      <c r="WSV238" s="173"/>
      <c r="WSW238" s="173"/>
      <c r="WSX238" s="173"/>
      <c r="WSY238" s="173"/>
      <c r="WSZ238" s="173"/>
      <c r="WTA238" s="173"/>
      <c r="WTB238" s="173"/>
      <c r="WTC238" s="173"/>
      <c r="WTD238" s="173"/>
      <c r="WTE238" s="173"/>
      <c r="WTF238" s="173"/>
      <c r="WTG238" s="173"/>
      <c r="WTH238" s="173"/>
      <c r="WTI238" s="173"/>
      <c r="WTJ238" s="173"/>
      <c r="WTK238" s="173"/>
      <c r="WTL238" s="173"/>
      <c r="WTM238" s="173"/>
      <c r="WTN238" s="173"/>
      <c r="WTO238" s="173"/>
      <c r="WTP238" s="173"/>
      <c r="WTQ238" s="173"/>
      <c r="WTR238" s="173"/>
      <c r="WTS238" s="173"/>
      <c r="WTT238" s="173"/>
      <c r="WTU238" s="173"/>
      <c r="WTV238" s="173"/>
      <c r="WTW238" s="173"/>
      <c r="WTX238" s="173"/>
      <c r="WTY238" s="173"/>
      <c r="WTZ238" s="173"/>
      <c r="WUA238" s="173"/>
      <c r="WUB238" s="173"/>
      <c r="WUC238" s="173"/>
      <c r="WUD238" s="173"/>
      <c r="WUE238" s="173"/>
      <c r="WUF238" s="173"/>
      <c r="WUG238" s="173"/>
      <c r="WUH238" s="173"/>
      <c r="WUI238" s="173"/>
      <c r="WUJ238" s="173"/>
      <c r="WUK238" s="173"/>
      <c r="WUL238" s="173"/>
      <c r="WUM238" s="173"/>
      <c r="WUN238" s="173"/>
      <c r="WUO238" s="173"/>
      <c r="WUP238" s="173"/>
      <c r="WUQ238" s="173"/>
      <c r="WUR238" s="173"/>
      <c r="WUS238" s="173"/>
      <c r="WUT238" s="173"/>
      <c r="WUU238" s="173"/>
      <c r="WUV238" s="173"/>
      <c r="WUW238" s="173"/>
      <c r="WUX238" s="173"/>
      <c r="WUY238" s="173"/>
      <c r="WUZ238" s="173"/>
      <c r="WVA238" s="173"/>
      <c r="WVB238" s="173"/>
      <c r="WVC238" s="173"/>
      <c r="WVD238" s="173"/>
      <c r="WVE238" s="173"/>
      <c r="WVF238" s="173"/>
      <c r="WVG238" s="173"/>
      <c r="WVH238" s="173"/>
      <c r="WVI238" s="173"/>
      <c r="WVJ238" s="173"/>
      <c r="WVK238" s="173"/>
      <c r="WVL238" s="173"/>
      <c r="WVM238" s="173"/>
      <c r="WVN238" s="173"/>
      <c r="WVO238" s="173"/>
      <c r="WVP238" s="173"/>
      <c r="WVQ238" s="173"/>
      <c r="WVR238" s="173"/>
      <c r="WVS238" s="173"/>
      <c r="WVT238" s="173"/>
      <c r="WVU238" s="173"/>
      <c r="WVV238" s="173"/>
      <c r="WVW238" s="173"/>
      <c r="WVX238" s="173"/>
      <c r="WVY238" s="173"/>
      <c r="WVZ238" s="173"/>
      <c r="WWA238" s="173"/>
      <c r="WWB238" s="173"/>
      <c r="WWC238" s="173"/>
      <c r="WWD238" s="173"/>
      <c r="WWE238" s="173"/>
      <c r="WWF238" s="173"/>
      <c r="WWG238" s="173"/>
      <c r="WWH238" s="173"/>
      <c r="WWI238" s="173"/>
      <c r="WWJ238" s="173"/>
      <c r="WWK238" s="173"/>
      <c r="WWL238" s="173"/>
      <c r="WWM238" s="173"/>
      <c r="WWN238" s="173"/>
      <c r="WWO238" s="173"/>
      <c r="WWP238" s="173"/>
      <c r="WWQ238" s="173"/>
      <c r="WWR238" s="173"/>
      <c r="WWS238" s="173"/>
      <c r="WWT238" s="173"/>
      <c r="WWU238" s="173"/>
      <c r="WWV238" s="173"/>
      <c r="WWW238" s="173"/>
      <c r="WWX238" s="173"/>
      <c r="WWY238" s="173"/>
      <c r="WWZ238" s="173"/>
      <c r="WXA238" s="173"/>
      <c r="WXB238" s="173"/>
      <c r="WXC238" s="173"/>
      <c r="WXD238" s="173"/>
      <c r="WXE238" s="173"/>
      <c r="WXF238" s="173"/>
      <c r="WXG238" s="173"/>
      <c r="WXH238" s="173"/>
      <c r="WXI238" s="173"/>
      <c r="WXJ238" s="173"/>
      <c r="WXK238" s="173"/>
      <c r="WXL238" s="173"/>
      <c r="WXM238" s="173"/>
      <c r="WXN238" s="173"/>
      <c r="WXO238" s="173"/>
      <c r="WXP238" s="173"/>
      <c r="WXQ238" s="173"/>
      <c r="WXR238" s="173"/>
      <c r="WXS238" s="173"/>
      <c r="WXT238" s="173"/>
      <c r="WXU238" s="173"/>
      <c r="WXV238" s="173"/>
      <c r="WXW238" s="173"/>
      <c r="WXX238" s="173"/>
      <c r="WXY238" s="173"/>
      <c r="WXZ238" s="173"/>
      <c r="WYA238" s="173"/>
      <c r="WYB238" s="173"/>
      <c r="WYC238" s="173"/>
      <c r="WYD238" s="173"/>
      <c r="WYE238" s="173"/>
      <c r="WYF238" s="173"/>
      <c r="WYG238" s="173"/>
      <c r="WYH238" s="173"/>
      <c r="WYI238" s="173"/>
      <c r="WYJ238" s="173"/>
      <c r="WYK238" s="173"/>
      <c r="WYL238" s="173"/>
      <c r="WYM238" s="173"/>
      <c r="WYN238" s="173"/>
      <c r="WYO238" s="173"/>
      <c r="WYP238" s="173"/>
      <c r="WYQ238" s="173"/>
      <c r="WYR238" s="173"/>
      <c r="WYS238" s="173"/>
      <c r="WYT238" s="173"/>
      <c r="WYU238" s="173"/>
      <c r="WYV238" s="173"/>
      <c r="WYW238" s="173"/>
      <c r="WYX238" s="173"/>
      <c r="WYY238" s="173"/>
      <c r="WYZ238" s="173"/>
      <c r="WZA238" s="173"/>
      <c r="WZB238" s="173"/>
      <c r="WZC238" s="173"/>
      <c r="WZD238" s="173"/>
      <c r="WZE238" s="173"/>
      <c r="WZF238" s="173"/>
      <c r="WZG238" s="173"/>
      <c r="WZH238" s="173"/>
      <c r="WZI238" s="173"/>
      <c r="WZJ238" s="173"/>
      <c r="WZK238" s="173"/>
      <c r="WZL238" s="173"/>
      <c r="WZM238" s="173"/>
      <c r="WZN238" s="173"/>
      <c r="WZO238" s="173"/>
      <c r="WZP238" s="173"/>
      <c r="WZQ238" s="173"/>
      <c r="WZR238" s="173"/>
      <c r="WZS238" s="173"/>
      <c r="WZT238" s="173"/>
      <c r="WZU238" s="173"/>
      <c r="WZV238" s="173"/>
      <c r="WZW238" s="173"/>
      <c r="WZX238" s="173"/>
      <c r="WZY238" s="173"/>
      <c r="WZZ238" s="173"/>
      <c r="XAA238" s="173"/>
      <c r="XAB238" s="173"/>
      <c r="XAC238" s="173"/>
      <c r="XAD238" s="173"/>
      <c r="XAE238" s="173"/>
      <c r="XAF238" s="173"/>
      <c r="XAG238" s="173"/>
      <c r="XAH238" s="173"/>
      <c r="XAI238" s="173"/>
      <c r="XAJ238" s="173"/>
      <c r="XAK238" s="173"/>
      <c r="XAL238" s="173"/>
      <c r="XAM238" s="173"/>
      <c r="XAN238" s="173"/>
      <c r="XAO238" s="173"/>
      <c r="XAP238" s="173"/>
      <c r="XAQ238" s="173"/>
      <c r="XAR238" s="173"/>
      <c r="XAS238" s="173"/>
      <c r="XAT238" s="173"/>
      <c r="XAU238" s="173"/>
      <c r="XAV238" s="173"/>
      <c r="XAW238" s="173"/>
      <c r="XAX238" s="173"/>
      <c r="XAY238" s="173"/>
      <c r="XAZ238" s="173"/>
      <c r="XBA238" s="173"/>
      <c r="XBB238" s="173"/>
      <c r="XBC238" s="173"/>
      <c r="XBD238" s="173"/>
      <c r="XBE238" s="173"/>
      <c r="XBF238" s="173"/>
      <c r="XBG238" s="173"/>
      <c r="XBH238" s="173"/>
      <c r="XBI238" s="173"/>
      <c r="XBJ238" s="173"/>
      <c r="XBK238" s="173"/>
      <c r="XBL238" s="173"/>
      <c r="XBM238" s="173"/>
      <c r="XBN238" s="173"/>
      <c r="XBO238" s="173"/>
      <c r="XBP238" s="173"/>
      <c r="XBQ238" s="173"/>
      <c r="XBR238" s="173"/>
      <c r="XBS238" s="173"/>
      <c r="XBT238" s="173"/>
      <c r="XBU238" s="173"/>
      <c r="XBV238" s="173"/>
      <c r="XBW238" s="173"/>
      <c r="XBX238" s="173"/>
      <c r="XBY238" s="173"/>
      <c r="XBZ238" s="173"/>
      <c r="XCA238" s="173"/>
      <c r="XCB238" s="173"/>
      <c r="XCC238" s="173"/>
      <c r="XCD238" s="173"/>
      <c r="XCE238" s="173"/>
      <c r="XCF238" s="173"/>
      <c r="XCG238" s="173"/>
      <c r="XCH238" s="173"/>
      <c r="XCI238" s="173"/>
      <c r="XCJ238" s="173"/>
      <c r="XCK238" s="173"/>
      <c r="XCL238" s="173"/>
      <c r="XCM238" s="173"/>
      <c r="XCN238" s="173"/>
      <c r="XCO238" s="173"/>
      <c r="XCP238" s="173"/>
      <c r="XCQ238" s="173"/>
      <c r="XCR238" s="173"/>
      <c r="XCS238" s="173"/>
      <c r="XCT238" s="173"/>
      <c r="XCU238" s="173"/>
      <c r="XCV238" s="173"/>
      <c r="XCW238" s="173"/>
      <c r="XCX238" s="173"/>
      <c r="XCY238" s="173"/>
      <c r="XCZ238" s="173"/>
      <c r="XDA238" s="173"/>
      <c r="XDB238" s="173"/>
      <c r="XDC238" s="173"/>
      <c r="XDD238" s="173"/>
      <c r="XDE238" s="173"/>
      <c r="XDF238" s="173"/>
      <c r="XDG238" s="173"/>
      <c r="XDH238" s="173"/>
      <c r="XDI238" s="173"/>
      <c r="XDJ238" s="173"/>
      <c r="XDK238" s="173"/>
      <c r="XDL238" s="173"/>
      <c r="XDM238" s="173"/>
      <c r="XDN238" s="173"/>
      <c r="XDO238" s="173"/>
      <c r="XDP238" s="173"/>
      <c r="XDQ238" s="173"/>
      <c r="XDR238" s="173"/>
      <c r="XDS238" s="173"/>
      <c r="XDT238" s="173"/>
      <c r="XDU238" s="173"/>
      <c r="XDV238" s="173"/>
      <c r="XDW238" s="173"/>
      <c r="XDX238" s="173"/>
      <c r="XDY238" s="173"/>
      <c r="XDZ238" s="173"/>
      <c r="XEA238" s="173"/>
      <c r="XEB238" s="173"/>
      <c r="XEC238" s="173"/>
      <c r="XED238" s="173"/>
      <c r="XEE238" s="173"/>
      <c r="XEF238" s="173"/>
      <c r="XEG238" s="173"/>
      <c r="XEH238" s="173"/>
      <c r="XEI238" s="173"/>
      <c r="XEJ238" s="173"/>
      <c r="XEK238" s="173"/>
      <c r="XEL238" s="173"/>
      <c r="XEM238" s="173"/>
      <c r="XEN238" s="173"/>
      <c r="XEO238" s="173"/>
      <c r="XEP238" s="173"/>
      <c r="XEQ238" s="173"/>
      <c r="XER238" s="173"/>
      <c r="XES238" s="173"/>
      <c r="XET238" s="173"/>
      <c r="XEU238" s="173"/>
      <c r="XEV238" s="173"/>
      <c r="XEW238" s="173"/>
      <c r="XEX238" s="173"/>
      <c r="XEY238" s="173"/>
      <c r="XEZ238" s="173"/>
      <c r="XFA238" s="173"/>
      <c r="XFB238" s="173"/>
      <c r="XFC238" s="173"/>
      <c r="XFD238" s="173"/>
    </row>
    <row r="239" spans="1:16384" s="3" customFormat="1" x14ac:dyDescent="0.25">
      <c r="B239" s="17" t="s">
        <v>325</v>
      </c>
      <c r="C239" s="190" t="s">
        <v>326</v>
      </c>
    </row>
    <row r="240" spans="1:16384" s="3" customFormat="1" x14ac:dyDescent="0.25">
      <c r="B240" s="164" t="s">
        <v>50</v>
      </c>
      <c r="C240" s="121" t="s">
        <v>2</v>
      </c>
      <c r="D240" s="108">
        <v>0.24305555555555555</v>
      </c>
      <c r="E240" s="108">
        <v>0.2638888888888889</v>
      </c>
      <c r="F240" s="108">
        <v>0.28472222222222221</v>
      </c>
      <c r="G240" s="108">
        <v>0.30555555555555552</v>
      </c>
      <c r="H240" s="108">
        <v>0.3263888888888889</v>
      </c>
      <c r="I240" s="108">
        <v>0.34722222222222227</v>
      </c>
      <c r="J240" s="108">
        <v>0.63888888888888895</v>
      </c>
      <c r="K240" s="108">
        <v>0.65972222222222221</v>
      </c>
      <c r="L240" s="108">
        <v>0.68055555555555547</v>
      </c>
      <c r="M240" s="108">
        <v>0.70138888888888884</v>
      </c>
      <c r="N240" s="74"/>
      <c r="O240" s="74"/>
      <c r="P240" s="74"/>
      <c r="Q240" s="74"/>
    </row>
    <row r="241" spans="1:56" s="3" customFormat="1" x14ac:dyDescent="0.25">
      <c r="B241" s="169" t="s">
        <v>196</v>
      </c>
      <c r="C241" s="76" t="s">
        <v>0</v>
      </c>
      <c r="D241" s="78">
        <f t="shared" ref="D241:I241" si="24">D240+"0:30"</f>
        <v>0.2638888888888889</v>
      </c>
      <c r="E241" s="78">
        <f t="shared" si="24"/>
        <v>0.28472222222222221</v>
      </c>
      <c r="F241" s="78">
        <f t="shared" si="24"/>
        <v>0.30555555555555552</v>
      </c>
      <c r="G241" s="78">
        <f t="shared" si="24"/>
        <v>0.32638888888888884</v>
      </c>
      <c r="H241" s="78">
        <f t="shared" si="24"/>
        <v>0.34722222222222221</v>
      </c>
      <c r="I241" s="78">
        <f t="shared" si="24"/>
        <v>0.36805555555555558</v>
      </c>
      <c r="J241" s="78">
        <f t="shared" ref="J241:M241" si="25">J240+"0:30"</f>
        <v>0.65972222222222232</v>
      </c>
      <c r="K241" s="78">
        <f t="shared" si="25"/>
        <v>0.68055555555555558</v>
      </c>
      <c r="L241" s="78">
        <f t="shared" si="25"/>
        <v>0.70138888888888884</v>
      </c>
      <c r="M241" s="78">
        <f t="shared" si="25"/>
        <v>0.72222222222222221</v>
      </c>
      <c r="N241" s="74"/>
      <c r="O241" s="74"/>
      <c r="P241" s="74"/>
      <c r="Q241" s="74"/>
    </row>
    <row r="242" spans="1:56" s="3" customFormat="1" x14ac:dyDescent="0.25">
      <c r="A242" s="28"/>
      <c r="B242" s="60"/>
    </row>
    <row r="243" spans="1:56" s="3" customFormat="1" x14ac:dyDescent="0.25">
      <c r="A243" s="28"/>
      <c r="B243" s="60"/>
    </row>
    <row r="244" spans="1:56" s="3" customFormat="1" x14ac:dyDescent="0.25">
      <c r="A244" s="28"/>
      <c r="B244" s="164" t="s">
        <v>196</v>
      </c>
      <c r="C244" s="165"/>
      <c r="D244" s="108">
        <v>0.27777777777777779</v>
      </c>
      <c r="E244" s="108">
        <f>D244+1/48</f>
        <v>0.2986111111111111</v>
      </c>
      <c r="F244" s="108">
        <f>E244+1/48</f>
        <v>0.31944444444444442</v>
      </c>
      <c r="G244" s="108">
        <v>0.61111111111111105</v>
      </c>
      <c r="H244" s="108">
        <f t="shared" ref="H244:M244" si="26">G244+1/48</f>
        <v>0.63194444444444442</v>
      </c>
      <c r="I244" s="108">
        <f t="shared" si="26"/>
        <v>0.65277777777777779</v>
      </c>
      <c r="J244" s="108">
        <f t="shared" si="26"/>
        <v>0.67361111111111116</v>
      </c>
      <c r="K244" s="108">
        <f>J244+1/48</f>
        <v>0.69444444444444453</v>
      </c>
      <c r="L244" s="108">
        <f t="shared" si="26"/>
        <v>0.7152777777777779</v>
      </c>
      <c r="M244" s="108">
        <f t="shared" si="26"/>
        <v>0.73611111111111127</v>
      </c>
    </row>
    <row r="245" spans="1:56" s="3" customFormat="1" x14ac:dyDescent="0.25">
      <c r="A245" s="28"/>
      <c r="B245" s="169" t="s">
        <v>50</v>
      </c>
      <c r="C245" s="75"/>
      <c r="D245" s="78">
        <f>D244+"0:30"</f>
        <v>0.2986111111111111</v>
      </c>
      <c r="E245" s="78">
        <f>E244+"0:30"</f>
        <v>0.31944444444444442</v>
      </c>
      <c r="F245" s="78">
        <f>F244+"0:30"</f>
        <v>0.34027777777777773</v>
      </c>
      <c r="G245" s="78">
        <f t="shared" ref="G245:M245" si="27">G244+"0:30"</f>
        <v>0.63194444444444442</v>
      </c>
      <c r="H245" s="78">
        <f t="shared" si="27"/>
        <v>0.65277777777777779</v>
      </c>
      <c r="I245" s="78">
        <f t="shared" si="27"/>
        <v>0.67361111111111116</v>
      </c>
      <c r="J245" s="78">
        <f t="shared" si="27"/>
        <v>0.69444444444444453</v>
      </c>
      <c r="K245" s="78">
        <f t="shared" si="27"/>
        <v>0.7152777777777779</v>
      </c>
      <c r="L245" s="78">
        <f t="shared" si="27"/>
        <v>0.73611111111111127</v>
      </c>
      <c r="M245" s="78">
        <f t="shared" si="27"/>
        <v>0.75694444444444464</v>
      </c>
    </row>
    <row r="246" spans="1:56" s="3" customFormat="1" x14ac:dyDescent="0.25">
      <c r="A246" s="28"/>
      <c r="B246" s="60"/>
      <c r="D246" s="14"/>
      <c r="E246" s="14"/>
      <c r="F246" s="14"/>
      <c r="G246" s="14"/>
      <c r="I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</row>
    <row r="247" spans="1:56" s="3" customFormat="1" x14ac:dyDescent="0.25">
      <c r="A247" s="28"/>
      <c r="B247" s="162" t="s">
        <v>165</v>
      </c>
      <c r="C247" s="162" t="s">
        <v>166</v>
      </c>
      <c r="D247" s="16" t="s">
        <v>34</v>
      </c>
      <c r="E247" s="14"/>
      <c r="F247" s="14"/>
      <c r="G247" s="14"/>
      <c r="I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</row>
    <row r="248" spans="1:56" s="3" customFormat="1" x14ac:dyDescent="0.25">
      <c r="A248" s="28"/>
      <c r="B248" s="3" t="s">
        <v>171</v>
      </c>
      <c r="C248" s="3" t="s">
        <v>179</v>
      </c>
      <c r="D248"/>
      <c r="E248" s="14"/>
      <c r="F248" s="14"/>
      <c r="G248" s="14"/>
      <c r="I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</row>
    <row r="249" spans="1:56" s="3" customFormat="1" x14ac:dyDescent="0.25">
      <c r="A249" s="28"/>
      <c r="B249" s="17" t="s">
        <v>172</v>
      </c>
      <c r="C249" s="199" t="s">
        <v>200</v>
      </c>
      <c r="D249"/>
      <c r="E249" s="14"/>
      <c r="F249" s="14"/>
      <c r="G249" s="14"/>
      <c r="I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</row>
    <row r="250" spans="1:56" s="3" customFormat="1" x14ac:dyDescent="0.25">
      <c r="A250" s="28"/>
      <c r="B250" s="60"/>
      <c r="D250" s="14"/>
      <c r="E250" s="14"/>
      <c r="F250" s="14"/>
      <c r="G250" s="14"/>
      <c r="I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</row>
    <row r="251" spans="1:56" s="3" customFormat="1" x14ac:dyDescent="0.25">
      <c r="A251" s="28"/>
      <c r="B251" s="134" t="s">
        <v>53</v>
      </c>
      <c r="C251" s="121" t="s">
        <v>1</v>
      </c>
      <c r="D251" s="107">
        <v>0.21597222222222223</v>
      </c>
      <c r="E251" s="108">
        <v>0.25763888888888892</v>
      </c>
      <c r="F251" s="107">
        <v>0.29930555555555555</v>
      </c>
      <c r="G251" s="107">
        <v>0.38263888888888892</v>
      </c>
      <c r="H251" s="107">
        <v>0.46597222222222223</v>
      </c>
      <c r="I251" s="107">
        <v>0.5493055555555556</v>
      </c>
      <c r="J251" s="108">
        <v>0.59097222222222223</v>
      </c>
      <c r="K251" s="107">
        <v>0.63263888888888886</v>
      </c>
      <c r="L251" s="108">
        <v>0.6743055555555556</v>
      </c>
      <c r="M251" s="107">
        <v>0.71597222222222223</v>
      </c>
      <c r="N251" s="108">
        <v>0.75763888888888886</v>
      </c>
      <c r="O251" s="107">
        <v>0.7993055555555556</v>
      </c>
      <c r="P251" s="107">
        <v>0.88263888888888886</v>
      </c>
      <c r="Q251" s="187">
        <v>0.96597222222222223</v>
      </c>
      <c r="AR251" s="17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D251" s="14"/>
    </row>
    <row r="252" spans="1:56" s="3" customFormat="1" x14ac:dyDescent="0.25">
      <c r="A252" s="28"/>
      <c r="B252" s="132" t="s">
        <v>56</v>
      </c>
      <c r="C252" s="76" t="s">
        <v>0</v>
      </c>
      <c r="D252" s="79">
        <v>0.24861111111111112</v>
      </c>
      <c r="E252" s="78">
        <v>0.28402777777777777</v>
      </c>
      <c r="F252" s="79">
        <v>0.32569444444444445</v>
      </c>
      <c r="G252" s="79">
        <v>0.40902777777777777</v>
      </c>
      <c r="H252" s="79">
        <v>0.49236111111111108</v>
      </c>
      <c r="I252" s="79">
        <v>0.5756944444444444</v>
      </c>
      <c r="J252" s="78">
        <v>0.61736111111111114</v>
      </c>
      <c r="K252" s="79">
        <v>0.65902777777777777</v>
      </c>
      <c r="L252" s="78">
        <v>0.7006944444444444</v>
      </c>
      <c r="M252" s="79">
        <v>0.74236111111111114</v>
      </c>
      <c r="N252" s="78" t="s">
        <v>201</v>
      </c>
      <c r="O252" s="79">
        <v>0.8256944444444444</v>
      </c>
      <c r="P252" s="79">
        <v>0.90902777777777777</v>
      </c>
      <c r="Q252" s="182">
        <v>0.99236111111111114</v>
      </c>
      <c r="AR252" s="17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D252" s="14"/>
    </row>
    <row r="253" spans="1:56" s="3" customFormat="1" x14ac:dyDescent="0.25">
      <c r="A253" s="28"/>
      <c r="C253" s="17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AR253" s="17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D253" s="14"/>
    </row>
    <row r="254" spans="1:56" s="3" customFormat="1" x14ac:dyDescent="0.25">
      <c r="A254" s="28"/>
      <c r="C254" s="17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AR254" s="17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D254" s="14"/>
    </row>
    <row r="255" spans="1:56" s="3" customFormat="1" x14ac:dyDescent="0.25">
      <c r="A255" s="28"/>
      <c r="B255" s="134" t="s">
        <v>56</v>
      </c>
      <c r="C255" s="121" t="s">
        <v>1</v>
      </c>
      <c r="D255" s="107">
        <v>0.17430555555555557</v>
      </c>
      <c r="E255" s="108">
        <v>0.21597222222222223</v>
      </c>
      <c r="F255" s="107">
        <v>0.25763888888888892</v>
      </c>
      <c r="G255" s="108">
        <v>0.29930555555555555</v>
      </c>
      <c r="H255" s="107">
        <v>0.34097222222222223</v>
      </c>
      <c r="I255" s="107">
        <v>0.42430555555555555</v>
      </c>
      <c r="J255" s="107">
        <v>0.50763888888888886</v>
      </c>
      <c r="K255" s="107">
        <v>0.59097222222222223</v>
      </c>
      <c r="L255" s="108">
        <v>0.63263888888888886</v>
      </c>
      <c r="M255" s="107">
        <v>0.6743055555555556</v>
      </c>
      <c r="N255" s="108">
        <v>0.71597222222222223</v>
      </c>
      <c r="O255" s="107">
        <v>0.75763888888888886</v>
      </c>
      <c r="P255" s="200">
        <v>0.84097222222222223</v>
      </c>
      <c r="Q255" s="201">
        <v>0.9243055555555556</v>
      </c>
      <c r="AR255" s="17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D255" s="14"/>
    </row>
    <row r="256" spans="1:56" s="3" customFormat="1" x14ac:dyDescent="0.25">
      <c r="A256" s="28"/>
      <c r="B256" s="132" t="s">
        <v>53</v>
      </c>
      <c r="C256" s="76" t="s">
        <v>0</v>
      </c>
      <c r="D256" s="79">
        <v>0.20069444444444443</v>
      </c>
      <c r="E256" s="78">
        <v>0.24236111111111111</v>
      </c>
      <c r="F256" s="79">
        <v>0.28402777777777777</v>
      </c>
      <c r="G256" s="78">
        <v>0.32569444444444445</v>
      </c>
      <c r="H256" s="79">
        <v>0.36736111111111108</v>
      </c>
      <c r="I256" s="79">
        <v>0.45069444444444445</v>
      </c>
      <c r="J256" s="79">
        <v>0.53402777777777777</v>
      </c>
      <c r="K256" s="79">
        <v>0.61736111111111114</v>
      </c>
      <c r="L256" s="78">
        <v>0.65902777777777777</v>
      </c>
      <c r="M256" s="79">
        <v>0.7006944444444444</v>
      </c>
      <c r="N256" s="78">
        <v>0.74236111111111114</v>
      </c>
      <c r="O256" s="79">
        <v>0.78402777777777777</v>
      </c>
      <c r="P256" s="202">
        <v>0.86736111111111114</v>
      </c>
      <c r="Q256" s="203">
        <v>0.9506944444444444</v>
      </c>
      <c r="AR256" s="17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D256" s="14"/>
    </row>
    <row r="257" spans="1:56" s="3" customFormat="1" x14ac:dyDescent="0.25">
      <c r="A257" s="28"/>
      <c r="C257" s="17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57"/>
      <c r="AR257" s="17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D257" s="14"/>
    </row>
    <row r="258" spans="1:56" s="3" customFormat="1" x14ac:dyDescent="0.25">
      <c r="A258" s="28"/>
      <c r="B258" s="162" t="s">
        <v>165</v>
      </c>
      <c r="C258" s="162" t="s">
        <v>166</v>
      </c>
      <c r="D258" s="3" t="s">
        <v>33</v>
      </c>
      <c r="E258" s="27" t="s">
        <v>202</v>
      </c>
      <c r="F258" s="14"/>
      <c r="G258" s="14"/>
      <c r="H258" s="14"/>
      <c r="I258" s="14"/>
      <c r="J258" s="14"/>
      <c r="K258" s="14"/>
      <c r="L258" s="14"/>
      <c r="M258" s="14"/>
      <c r="N258" s="14"/>
      <c r="O258" s="57"/>
      <c r="AR258" s="17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D258" s="14"/>
    </row>
    <row r="259" spans="1:56" s="3" customFormat="1" x14ac:dyDescent="0.25">
      <c r="A259" s="28"/>
      <c r="B259" s="3" t="s">
        <v>171</v>
      </c>
      <c r="C259" s="3" t="s">
        <v>179</v>
      </c>
      <c r="D259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57"/>
      <c r="AR259" s="17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D259" s="14"/>
    </row>
    <row r="260" spans="1:56" s="3" customFormat="1" x14ac:dyDescent="0.25">
      <c r="A260" s="28"/>
      <c r="B260" s="17" t="s">
        <v>172</v>
      </c>
      <c r="C260" s="199" t="s">
        <v>200</v>
      </c>
      <c r="D260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57"/>
      <c r="AR260" s="17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D260" s="14"/>
    </row>
    <row r="261" spans="1:56" s="3" customFormat="1" x14ac:dyDescent="0.25">
      <c r="A261" s="28"/>
      <c r="B261" s="71"/>
      <c r="C261" s="368"/>
      <c r="D261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57"/>
      <c r="AR261" s="17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D261" s="14"/>
    </row>
    <row r="262" spans="1:56" x14ac:dyDescent="0.25">
      <c r="A262" s="27"/>
      <c r="B262" s="134" t="s">
        <v>127</v>
      </c>
      <c r="C262" s="121" t="s">
        <v>1</v>
      </c>
      <c r="D262" s="311">
        <v>0.16250000000000001</v>
      </c>
      <c r="E262" s="291">
        <v>0.19375000000000001</v>
      </c>
      <c r="F262" s="226">
        <f>D262+1/12</f>
        <v>0.24583333333333335</v>
      </c>
      <c r="G262" s="291">
        <f>E262+1/12</f>
        <v>0.27708333333333335</v>
      </c>
      <c r="H262" s="226">
        <f>F262+1/12</f>
        <v>0.32916666666666666</v>
      </c>
      <c r="I262" s="226">
        <f>H262+1/12</f>
        <v>0.41249999999999998</v>
      </c>
      <c r="J262" s="226">
        <f>I262+1/12</f>
        <v>0.49583333333333329</v>
      </c>
      <c r="K262" s="226"/>
      <c r="L262" s="226">
        <f>J262+1/12</f>
        <v>0.57916666666666661</v>
      </c>
      <c r="M262" s="291">
        <v>0.61041666666666672</v>
      </c>
      <c r="N262" s="226">
        <f>L262+1/12</f>
        <v>0.66249999999999998</v>
      </c>
      <c r="O262" s="291">
        <f>M262+1/12</f>
        <v>0.69375000000000009</v>
      </c>
      <c r="P262" s="226">
        <f>N262+1/12</f>
        <v>0.74583333333333335</v>
      </c>
      <c r="Q262" s="291">
        <f>O262+1/12</f>
        <v>0.77708333333333346</v>
      </c>
      <c r="R262" s="226">
        <f>P262+1/12</f>
        <v>0.82916666666666672</v>
      </c>
      <c r="S262" s="187">
        <f>R262+1/12</f>
        <v>0.91250000000000009</v>
      </c>
      <c r="T262" s="93"/>
    </row>
    <row r="263" spans="1:56" x14ac:dyDescent="0.25">
      <c r="A263" s="59"/>
      <c r="B263" s="132" t="s">
        <v>16</v>
      </c>
      <c r="C263" s="76" t="s">
        <v>0</v>
      </c>
      <c r="D263" s="313">
        <f t="shared" ref="D263:J263" si="28">D262+"0:56"</f>
        <v>0.2013888888888889</v>
      </c>
      <c r="E263" s="295">
        <f t="shared" si="28"/>
        <v>0.2326388888888889</v>
      </c>
      <c r="F263" s="228">
        <f t="shared" si="28"/>
        <v>0.28472222222222221</v>
      </c>
      <c r="G263" s="295">
        <f t="shared" si="28"/>
        <v>0.31597222222222221</v>
      </c>
      <c r="H263" s="228">
        <f t="shared" si="28"/>
        <v>0.36805555555555558</v>
      </c>
      <c r="I263" s="228">
        <f t="shared" si="28"/>
        <v>0.45138888888888884</v>
      </c>
      <c r="J263" s="228">
        <f t="shared" si="28"/>
        <v>0.53472222222222221</v>
      </c>
      <c r="K263" s="228"/>
      <c r="L263" s="228">
        <f t="shared" ref="L263:S263" si="29">L262+"0:56"</f>
        <v>0.61805555555555547</v>
      </c>
      <c r="M263" s="295">
        <f t="shared" si="29"/>
        <v>0.64930555555555558</v>
      </c>
      <c r="N263" s="228">
        <f t="shared" si="29"/>
        <v>0.70138888888888884</v>
      </c>
      <c r="O263" s="295">
        <f t="shared" si="29"/>
        <v>0.73263888888888895</v>
      </c>
      <c r="P263" s="228">
        <f t="shared" si="29"/>
        <v>0.78472222222222221</v>
      </c>
      <c r="Q263" s="295">
        <f t="shared" si="29"/>
        <v>0.81597222222222232</v>
      </c>
      <c r="R263" s="228">
        <f t="shared" si="29"/>
        <v>0.86805555555555558</v>
      </c>
      <c r="S263" s="182">
        <f t="shared" si="29"/>
        <v>0.95138888888888895</v>
      </c>
      <c r="T263" s="93"/>
    </row>
    <row r="264" spans="1:56" x14ac:dyDescent="0.25">
      <c r="A264" s="27"/>
      <c r="B264" s="129" t="s">
        <v>16</v>
      </c>
      <c r="C264" s="71" t="s">
        <v>1</v>
      </c>
      <c r="D264" s="312">
        <f t="shared" ref="D264:J264" si="30">D263+"0:1"</f>
        <v>0.20208333333333334</v>
      </c>
      <c r="E264" s="293">
        <f t="shared" si="30"/>
        <v>0.23333333333333334</v>
      </c>
      <c r="F264" s="227">
        <f t="shared" si="30"/>
        <v>0.28541666666666665</v>
      </c>
      <c r="G264" s="293">
        <f t="shared" si="30"/>
        <v>0.31666666666666665</v>
      </c>
      <c r="H264" s="227">
        <f t="shared" si="30"/>
        <v>0.36875000000000002</v>
      </c>
      <c r="I264" s="227">
        <f t="shared" si="30"/>
        <v>0.45208333333333328</v>
      </c>
      <c r="J264" s="227">
        <f t="shared" si="30"/>
        <v>0.53541666666666665</v>
      </c>
      <c r="K264" s="227"/>
      <c r="L264" s="227">
        <f t="shared" ref="L264:S264" si="31">L263+"0:1"</f>
        <v>0.61874999999999991</v>
      </c>
      <c r="M264" s="293">
        <f t="shared" si="31"/>
        <v>0.65</v>
      </c>
      <c r="N264" s="227">
        <f t="shared" si="31"/>
        <v>0.70208333333333328</v>
      </c>
      <c r="O264" s="293">
        <f t="shared" si="31"/>
        <v>0.73333333333333339</v>
      </c>
      <c r="P264" s="227">
        <f t="shared" si="31"/>
        <v>0.78541666666666665</v>
      </c>
      <c r="Q264" s="293">
        <f t="shared" si="31"/>
        <v>0.81666666666666676</v>
      </c>
      <c r="R264" s="227">
        <f t="shared" si="31"/>
        <v>0.86875000000000002</v>
      </c>
      <c r="S264" s="178">
        <f t="shared" si="31"/>
        <v>0.95208333333333339</v>
      </c>
      <c r="T264" s="93"/>
    </row>
    <row r="265" spans="1:56" x14ac:dyDescent="0.25">
      <c r="A265" s="27"/>
      <c r="B265" s="482" t="s">
        <v>356</v>
      </c>
      <c r="C265" s="71" t="s">
        <v>1</v>
      </c>
      <c r="D265" s="489" t="s">
        <v>155</v>
      </c>
      <c r="E265" s="293">
        <f>E264+"0:4"</f>
        <v>0.2361111111111111</v>
      </c>
      <c r="F265" s="489" t="s">
        <v>155</v>
      </c>
      <c r="G265" s="293">
        <f>G264+"0:4"</f>
        <v>0.31944444444444442</v>
      </c>
      <c r="H265" s="489" t="s">
        <v>155</v>
      </c>
      <c r="I265" s="489" t="s">
        <v>155</v>
      </c>
      <c r="J265" s="489" t="s">
        <v>155</v>
      </c>
      <c r="K265" s="227"/>
      <c r="L265" s="489" t="s">
        <v>155</v>
      </c>
      <c r="M265" s="293">
        <f>M264+"0:4"</f>
        <v>0.65277777777777779</v>
      </c>
      <c r="N265" s="489" t="s">
        <v>155</v>
      </c>
      <c r="O265" s="293">
        <f>O264+"0:4"</f>
        <v>0.73611111111111116</v>
      </c>
      <c r="P265" s="489" t="s">
        <v>155</v>
      </c>
      <c r="Q265" s="293">
        <f>Q264+"0:4"</f>
        <v>0.81944444444444453</v>
      </c>
      <c r="R265" s="489" t="s">
        <v>155</v>
      </c>
      <c r="S265" s="483" t="s">
        <v>155</v>
      </c>
      <c r="T265" s="93"/>
    </row>
    <row r="266" spans="1:56" x14ac:dyDescent="0.25">
      <c r="A266"/>
      <c r="B266" s="132" t="s">
        <v>53</v>
      </c>
      <c r="C266" s="76" t="s">
        <v>0</v>
      </c>
      <c r="D266" s="313">
        <f t="shared" ref="D266:J266" si="32">D264+"0:9"</f>
        <v>0.20833333333333334</v>
      </c>
      <c r="E266" s="293">
        <f>E265+"0:7"</f>
        <v>0.24097222222222223</v>
      </c>
      <c r="F266" s="228">
        <f t="shared" si="32"/>
        <v>0.29166666666666663</v>
      </c>
      <c r="G266" s="293">
        <f>G265+"0:7"</f>
        <v>0.32430555555555551</v>
      </c>
      <c r="H266" s="228">
        <f t="shared" si="32"/>
        <v>0.375</v>
      </c>
      <c r="I266" s="228">
        <f t="shared" si="32"/>
        <v>0.45833333333333326</v>
      </c>
      <c r="J266" s="228">
        <f t="shared" si="32"/>
        <v>0.54166666666666663</v>
      </c>
      <c r="K266" s="228"/>
      <c r="L266" s="228">
        <f t="shared" ref="L266:S266" si="33">L264+"0:9"</f>
        <v>0.62499999999999989</v>
      </c>
      <c r="M266" s="293">
        <f>M265+"0:7"</f>
        <v>0.65763888888888888</v>
      </c>
      <c r="N266" s="228">
        <f t="shared" si="33"/>
        <v>0.70833333333333326</v>
      </c>
      <c r="O266" s="293">
        <f>O265+"0:7"</f>
        <v>0.74097222222222225</v>
      </c>
      <c r="P266" s="228">
        <f t="shared" si="33"/>
        <v>0.79166666666666663</v>
      </c>
      <c r="Q266" s="293">
        <f>Q265+"0:7"</f>
        <v>0.82430555555555562</v>
      </c>
      <c r="R266" s="228">
        <f t="shared" si="33"/>
        <v>0.875</v>
      </c>
      <c r="S266" s="182">
        <f t="shared" si="33"/>
        <v>0.95833333333333337</v>
      </c>
      <c r="T266" s="93"/>
    </row>
    <row r="267" spans="1:56" x14ac:dyDescent="0.25">
      <c r="A267"/>
      <c r="B267" s="134" t="s">
        <v>53</v>
      </c>
      <c r="C267" s="121" t="s">
        <v>1</v>
      </c>
      <c r="D267" s="311">
        <f t="shared" ref="D267:J267" si="34">D266+"0:2"</f>
        <v>0.20972222222222223</v>
      </c>
      <c r="E267" s="291">
        <f>D267+1/24</f>
        <v>0.25138888888888888</v>
      </c>
      <c r="F267" s="226">
        <f t="shared" si="34"/>
        <v>0.29305555555555551</v>
      </c>
      <c r="G267" s="291">
        <f>E267+1/12</f>
        <v>0.3347222222222222</v>
      </c>
      <c r="H267" s="226">
        <f t="shared" si="34"/>
        <v>0.37638888888888888</v>
      </c>
      <c r="I267" s="226">
        <f t="shared" si="34"/>
        <v>0.45972222222222214</v>
      </c>
      <c r="J267" s="226">
        <f t="shared" si="34"/>
        <v>0.54305555555555551</v>
      </c>
      <c r="K267" s="291">
        <f>J267+1/24</f>
        <v>0.58472222222222214</v>
      </c>
      <c r="L267" s="226">
        <f>L266+"0:2"</f>
        <v>0.62638888888888877</v>
      </c>
      <c r="M267" s="291">
        <f>L267+1/24</f>
        <v>0.6680555555555554</v>
      </c>
      <c r="N267" s="226">
        <f>N266+"0:2"</f>
        <v>0.70972222222222214</v>
      </c>
      <c r="O267" s="291">
        <f>N267+1/24</f>
        <v>0.75138888888888877</v>
      </c>
      <c r="P267" s="226">
        <f>P266+"0:2"</f>
        <v>0.79305555555555551</v>
      </c>
      <c r="Q267" s="231"/>
      <c r="R267" s="226">
        <f>R266+"0:2"</f>
        <v>0.87638888888888888</v>
      </c>
      <c r="S267" s="187">
        <f>S266+"0:2"</f>
        <v>0.95972222222222225</v>
      </c>
      <c r="T267" s="93"/>
    </row>
    <row r="268" spans="1:56" x14ac:dyDescent="0.25">
      <c r="A268"/>
      <c r="B268" s="132" t="s">
        <v>126</v>
      </c>
      <c r="C268" s="76" t="s">
        <v>0</v>
      </c>
      <c r="D268" s="313">
        <f t="shared" ref="D268:P268" si="35">D267+"0:25"</f>
        <v>0.22708333333333333</v>
      </c>
      <c r="E268" s="295">
        <f t="shared" si="35"/>
        <v>0.26874999999999999</v>
      </c>
      <c r="F268" s="228">
        <f t="shared" si="35"/>
        <v>0.31041666666666662</v>
      </c>
      <c r="G268" s="295">
        <f t="shared" si="35"/>
        <v>0.3520833333333333</v>
      </c>
      <c r="H268" s="228">
        <f t="shared" si="35"/>
        <v>0.39374999999999999</v>
      </c>
      <c r="I268" s="228">
        <f t="shared" si="35"/>
        <v>0.47708333333333325</v>
      </c>
      <c r="J268" s="228">
        <f t="shared" si="35"/>
        <v>0.56041666666666667</v>
      </c>
      <c r="K268" s="295">
        <f t="shared" si="35"/>
        <v>0.6020833333333333</v>
      </c>
      <c r="L268" s="228">
        <f t="shared" si="35"/>
        <v>0.64374999999999993</v>
      </c>
      <c r="M268" s="295">
        <f t="shared" si="35"/>
        <v>0.68541666666666656</v>
      </c>
      <c r="N268" s="228">
        <f t="shared" si="35"/>
        <v>0.7270833333333333</v>
      </c>
      <c r="O268" s="295">
        <f t="shared" si="35"/>
        <v>0.76874999999999993</v>
      </c>
      <c r="P268" s="228">
        <f t="shared" si="35"/>
        <v>0.81041666666666667</v>
      </c>
      <c r="Q268" s="232"/>
      <c r="R268" s="228">
        <f>R267+"0:25"</f>
        <v>0.89375000000000004</v>
      </c>
      <c r="S268" s="182">
        <f>S267+"0:25"</f>
        <v>0.97708333333333341</v>
      </c>
      <c r="T268" s="93"/>
    </row>
    <row r="269" spans="1:56" x14ac:dyDescent="0.25">
      <c r="A269"/>
      <c r="B269" s="93"/>
      <c r="C269" s="93"/>
      <c r="D269" s="72"/>
      <c r="E269" s="72"/>
      <c r="F269" s="72"/>
      <c r="G269" s="72"/>
      <c r="H269" s="93"/>
      <c r="I269" s="93"/>
      <c r="J269" s="72"/>
      <c r="K269" s="93"/>
      <c r="L269" s="72"/>
      <c r="M269" s="72"/>
      <c r="N269" s="93"/>
      <c r="O269" s="93"/>
      <c r="P269" s="93"/>
      <c r="Q269" s="93"/>
      <c r="R269" s="93"/>
      <c r="S269" s="93"/>
      <c r="T269" s="93"/>
    </row>
    <row r="270" spans="1:56" x14ac:dyDescent="0.25">
      <c r="A270"/>
      <c r="B270" s="93"/>
      <c r="C270" s="93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5"/>
      <c r="V270" s="5"/>
      <c r="W270" s="5"/>
    </row>
    <row r="271" spans="1:56" x14ac:dyDescent="0.25">
      <c r="A271"/>
      <c r="B271" s="134" t="s">
        <v>126</v>
      </c>
      <c r="C271" s="121" t="s">
        <v>1</v>
      </c>
      <c r="D271" s="487">
        <v>0.14791666666666667</v>
      </c>
      <c r="E271" s="311">
        <f>D271+1/24</f>
        <v>0.18958333333333333</v>
      </c>
      <c r="F271" s="291">
        <f>D271+1/12</f>
        <v>0.23125000000000001</v>
      </c>
      <c r="G271" s="311">
        <f>E271+1/12</f>
        <v>0.27291666666666664</v>
      </c>
      <c r="H271" s="291">
        <f>F271+1/12</f>
        <v>0.31458333333333333</v>
      </c>
      <c r="I271" s="311">
        <f>G271+1/12</f>
        <v>0.35624999999999996</v>
      </c>
      <c r="J271" s="311">
        <f>I271+1/12</f>
        <v>0.43958333333333327</v>
      </c>
      <c r="K271" s="311">
        <f>J271+1/12</f>
        <v>0.52291666666666659</v>
      </c>
      <c r="L271" s="291">
        <f>K271+1/24</f>
        <v>0.56458333333333321</v>
      </c>
      <c r="M271" s="311">
        <f>K271+1/12</f>
        <v>0.60624999999999996</v>
      </c>
      <c r="N271" s="291">
        <f>M271+1/24</f>
        <v>0.64791666666666659</v>
      </c>
      <c r="O271" s="311">
        <f>M271+1/12</f>
        <v>0.68958333333333333</v>
      </c>
      <c r="P271" s="291">
        <f>O271+1/24</f>
        <v>0.73124999999999996</v>
      </c>
      <c r="Q271" s="311">
        <f>O271+1/12</f>
        <v>0.7729166666666667</v>
      </c>
      <c r="R271" s="311">
        <f>Q271+1/12</f>
        <v>0.85625000000000007</v>
      </c>
      <c r="S271" s="166">
        <f>R271+1/12</f>
        <v>0.93958333333333344</v>
      </c>
      <c r="T271" s="93"/>
    </row>
    <row r="272" spans="1:56" x14ac:dyDescent="0.25">
      <c r="A272"/>
      <c r="B272" s="132" t="s">
        <v>53</v>
      </c>
      <c r="C272" s="76" t="s">
        <v>0</v>
      </c>
      <c r="D272" s="488">
        <f t="shared" ref="D272:S272" si="36">D271+"0:25"</f>
        <v>0.16527777777777777</v>
      </c>
      <c r="E272" s="313">
        <f t="shared" si="36"/>
        <v>0.20694444444444443</v>
      </c>
      <c r="F272" s="295">
        <f t="shared" si="36"/>
        <v>0.24861111111111112</v>
      </c>
      <c r="G272" s="313">
        <f t="shared" si="36"/>
        <v>0.29027777777777775</v>
      </c>
      <c r="H272" s="295">
        <f t="shared" si="36"/>
        <v>0.33194444444444443</v>
      </c>
      <c r="I272" s="313">
        <f t="shared" si="36"/>
        <v>0.37361111111111106</v>
      </c>
      <c r="J272" s="313">
        <f t="shared" si="36"/>
        <v>0.45694444444444438</v>
      </c>
      <c r="K272" s="313">
        <f t="shared" si="36"/>
        <v>0.54027777777777775</v>
      </c>
      <c r="L272" s="295">
        <f t="shared" si="36"/>
        <v>0.58194444444444438</v>
      </c>
      <c r="M272" s="313">
        <f t="shared" si="36"/>
        <v>0.62361111111111112</v>
      </c>
      <c r="N272" s="295">
        <f t="shared" si="36"/>
        <v>0.66527777777777775</v>
      </c>
      <c r="O272" s="313">
        <f t="shared" si="36"/>
        <v>0.70694444444444449</v>
      </c>
      <c r="P272" s="295">
        <f t="shared" si="36"/>
        <v>0.74861111111111112</v>
      </c>
      <c r="Q272" s="313">
        <f t="shared" si="36"/>
        <v>0.79027777777777786</v>
      </c>
      <c r="R272" s="313">
        <f t="shared" si="36"/>
        <v>0.87361111111111123</v>
      </c>
      <c r="S272" s="170">
        <f t="shared" si="36"/>
        <v>0.9569444444444446</v>
      </c>
      <c r="T272" s="93"/>
    </row>
    <row r="273" spans="1:58" x14ac:dyDescent="0.25">
      <c r="A273"/>
      <c r="B273" s="134" t="s">
        <v>53</v>
      </c>
      <c r="C273" s="121" t="s">
        <v>1</v>
      </c>
      <c r="D273" s="291">
        <v>0.1763888888888889</v>
      </c>
      <c r="E273" s="311">
        <f t="shared" ref="E273:S273" si="37">E272+"0:2"</f>
        <v>0.20833333333333331</v>
      </c>
      <c r="F273" s="291">
        <f t="shared" si="37"/>
        <v>0.25</v>
      </c>
      <c r="G273" s="311">
        <f t="shared" si="37"/>
        <v>0.29166666666666663</v>
      </c>
      <c r="H273" s="487">
        <f t="shared" si="37"/>
        <v>0.33333333333333331</v>
      </c>
      <c r="I273" s="311">
        <f t="shared" si="37"/>
        <v>0.37499999999999994</v>
      </c>
      <c r="J273" s="311">
        <f t="shared" si="37"/>
        <v>0.45833333333333326</v>
      </c>
      <c r="K273" s="311">
        <f t="shared" si="37"/>
        <v>0.54166666666666663</v>
      </c>
      <c r="L273" s="291">
        <f t="shared" si="37"/>
        <v>0.58333333333333326</v>
      </c>
      <c r="M273" s="311">
        <f t="shared" si="37"/>
        <v>0.625</v>
      </c>
      <c r="N273" s="291">
        <f t="shared" si="37"/>
        <v>0.66666666666666663</v>
      </c>
      <c r="O273" s="311">
        <f t="shared" si="37"/>
        <v>0.70833333333333337</v>
      </c>
      <c r="P273" s="291">
        <f t="shared" si="37"/>
        <v>0.75</v>
      </c>
      <c r="Q273" s="311">
        <f t="shared" si="37"/>
        <v>0.79166666666666674</v>
      </c>
      <c r="R273" s="311">
        <f t="shared" si="37"/>
        <v>0.87500000000000011</v>
      </c>
      <c r="S273" s="166">
        <f t="shared" si="37"/>
        <v>0.95833333333333348</v>
      </c>
      <c r="T273" s="93"/>
    </row>
    <row r="274" spans="1:58" x14ac:dyDescent="0.25">
      <c r="A274"/>
      <c r="B274" s="482" t="s">
        <v>356</v>
      </c>
      <c r="C274" s="71" t="s">
        <v>1</v>
      </c>
      <c r="D274" s="293">
        <f>D273+"0:7"</f>
        <v>0.18125000000000002</v>
      </c>
      <c r="E274" s="489" t="s">
        <v>155</v>
      </c>
      <c r="F274" s="293">
        <f>F273+"0:7"</f>
        <v>0.25486111111111109</v>
      </c>
      <c r="G274" s="489" t="s">
        <v>155</v>
      </c>
      <c r="H274" s="490"/>
      <c r="I274" s="489" t="s">
        <v>155</v>
      </c>
      <c r="J274" s="489" t="s">
        <v>155</v>
      </c>
      <c r="K274" s="489" t="s">
        <v>155</v>
      </c>
      <c r="L274" s="293">
        <f>L273+"0:7"</f>
        <v>0.58819444444444435</v>
      </c>
      <c r="M274" s="489" t="s">
        <v>155</v>
      </c>
      <c r="N274" s="293">
        <f>N273+"0:7"</f>
        <v>0.67152777777777772</v>
      </c>
      <c r="O274" s="489" t="s">
        <v>155</v>
      </c>
      <c r="P274" s="293">
        <f>P273+"0:7"</f>
        <v>0.75486111111111109</v>
      </c>
      <c r="Q274" s="489" t="s">
        <v>155</v>
      </c>
      <c r="R274" s="489" t="s">
        <v>155</v>
      </c>
      <c r="S274" s="483" t="s">
        <v>155</v>
      </c>
      <c r="T274" s="93"/>
    </row>
    <row r="275" spans="1:58" x14ac:dyDescent="0.25">
      <c r="A275"/>
      <c r="B275" s="129" t="s">
        <v>16</v>
      </c>
      <c r="C275" s="71" t="s">
        <v>0</v>
      </c>
      <c r="D275" s="293">
        <f>D274+"0:4"</f>
        <v>0.18402777777777779</v>
      </c>
      <c r="E275" s="312">
        <f t="shared" ref="E275:S275" si="38">E273+"0:9"</f>
        <v>0.21458333333333332</v>
      </c>
      <c r="F275" s="293">
        <f>F274+"0:4"</f>
        <v>0.25763888888888886</v>
      </c>
      <c r="G275" s="312">
        <f t="shared" si="38"/>
        <v>0.29791666666666661</v>
      </c>
      <c r="H275" s="490">
        <f t="shared" si="38"/>
        <v>0.33958333333333329</v>
      </c>
      <c r="I275" s="312">
        <f t="shared" si="38"/>
        <v>0.38124999999999992</v>
      </c>
      <c r="J275" s="312">
        <f t="shared" si="38"/>
        <v>0.46458333333333324</v>
      </c>
      <c r="K275" s="312">
        <f t="shared" si="38"/>
        <v>0.54791666666666661</v>
      </c>
      <c r="L275" s="293">
        <f>L274+"0:4"</f>
        <v>0.59097222222222212</v>
      </c>
      <c r="M275" s="312">
        <f t="shared" si="38"/>
        <v>0.63124999999999998</v>
      </c>
      <c r="N275" s="293">
        <f>N274+"0:4"</f>
        <v>0.67430555555555549</v>
      </c>
      <c r="O275" s="312">
        <f t="shared" si="38"/>
        <v>0.71458333333333335</v>
      </c>
      <c r="P275" s="293">
        <f>P274+"0:4"</f>
        <v>0.75763888888888886</v>
      </c>
      <c r="Q275" s="312">
        <f t="shared" si="38"/>
        <v>0.79791666666666672</v>
      </c>
      <c r="R275" s="312">
        <f t="shared" si="38"/>
        <v>0.88125000000000009</v>
      </c>
      <c r="S275" s="168">
        <f t="shared" si="38"/>
        <v>0.96458333333333346</v>
      </c>
      <c r="T275" s="93"/>
    </row>
    <row r="276" spans="1:58" x14ac:dyDescent="0.25">
      <c r="A276"/>
      <c r="B276" s="134" t="s">
        <v>16</v>
      </c>
      <c r="C276" s="121" t="s">
        <v>1</v>
      </c>
      <c r="D276" s="291">
        <f t="shared" ref="D276:S276" si="39">D275+"0:1"</f>
        <v>0.18472222222222223</v>
      </c>
      <c r="E276" s="311">
        <f t="shared" si="39"/>
        <v>0.21527777777777776</v>
      </c>
      <c r="F276" s="291">
        <f t="shared" si="39"/>
        <v>0.2583333333333333</v>
      </c>
      <c r="G276" s="311">
        <f t="shared" si="39"/>
        <v>0.29861111111111105</v>
      </c>
      <c r="H276" s="487">
        <f t="shared" si="39"/>
        <v>0.34027777777777773</v>
      </c>
      <c r="I276" s="311">
        <f t="shared" si="39"/>
        <v>0.38194444444444436</v>
      </c>
      <c r="J276" s="311">
        <f t="shared" si="39"/>
        <v>0.46527777777777768</v>
      </c>
      <c r="K276" s="311">
        <f t="shared" si="39"/>
        <v>0.54861111111111105</v>
      </c>
      <c r="L276" s="291">
        <f t="shared" si="39"/>
        <v>0.59166666666666656</v>
      </c>
      <c r="M276" s="311">
        <f t="shared" si="39"/>
        <v>0.63194444444444442</v>
      </c>
      <c r="N276" s="291">
        <f t="shared" si="39"/>
        <v>0.67499999999999993</v>
      </c>
      <c r="O276" s="311">
        <f t="shared" si="39"/>
        <v>0.71527777777777779</v>
      </c>
      <c r="P276" s="291">
        <f t="shared" si="39"/>
        <v>0.7583333333333333</v>
      </c>
      <c r="Q276" s="311">
        <f t="shared" si="39"/>
        <v>0.79861111111111116</v>
      </c>
      <c r="R276" s="311">
        <f t="shared" si="39"/>
        <v>0.88194444444444453</v>
      </c>
      <c r="S276" s="166">
        <f t="shared" si="39"/>
        <v>0.9652777777777779</v>
      </c>
      <c r="T276" s="93"/>
    </row>
    <row r="277" spans="1:58" x14ac:dyDescent="0.25">
      <c r="A277"/>
      <c r="B277" s="132" t="s">
        <v>127</v>
      </c>
      <c r="C277" s="76" t="s">
        <v>0</v>
      </c>
      <c r="D277" s="295">
        <f t="shared" ref="D277:S277" si="40">D276+"0:56"</f>
        <v>0.22361111111111112</v>
      </c>
      <c r="E277" s="313">
        <f t="shared" si="40"/>
        <v>0.25416666666666665</v>
      </c>
      <c r="F277" s="295">
        <f t="shared" si="40"/>
        <v>0.29722222222222217</v>
      </c>
      <c r="G277" s="313">
        <f t="shared" si="40"/>
        <v>0.33749999999999991</v>
      </c>
      <c r="H277" s="488">
        <f t="shared" si="40"/>
        <v>0.37916666666666665</v>
      </c>
      <c r="I277" s="313">
        <f t="shared" si="40"/>
        <v>0.42083333333333328</v>
      </c>
      <c r="J277" s="313">
        <f t="shared" si="40"/>
        <v>0.50416666666666654</v>
      </c>
      <c r="K277" s="313">
        <f t="shared" si="40"/>
        <v>0.58749999999999991</v>
      </c>
      <c r="L277" s="295">
        <f t="shared" si="40"/>
        <v>0.63055555555555542</v>
      </c>
      <c r="M277" s="313">
        <f t="shared" si="40"/>
        <v>0.67083333333333328</v>
      </c>
      <c r="N277" s="295">
        <f t="shared" si="40"/>
        <v>0.7138888888888888</v>
      </c>
      <c r="O277" s="313">
        <f t="shared" si="40"/>
        <v>0.75416666666666665</v>
      </c>
      <c r="P277" s="295">
        <f t="shared" si="40"/>
        <v>0.79722222222222217</v>
      </c>
      <c r="Q277" s="313">
        <f t="shared" si="40"/>
        <v>0.83750000000000002</v>
      </c>
      <c r="R277" s="313">
        <f t="shared" si="40"/>
        <v>0.92083333333333339</v>
      </c>
      <c r="S277" s="170">
        <f t="shared" si="40"/>
        <v>1.0041666666666669</v>
      </c>
      <c r="T277" s="93"/>
    </row>
    <row r="278" spans="1:58" s="3" customFormat="1" x14ac:dyDescent="0.25">
      <c r="A278" s="28"/>
      <c r="C278" s="17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57"/>
      <c r="AR278" s="17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D278" s="14"/>
    </row>
    <row r="279" spans="1:58" s="3" customFormat="1" x14ac:dyDescent="0.25">
      <c r="A279" s="28"/>
      <c r="C279" s="17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57"/>
      <c r="AR279" s="17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D279" s="14"/>
    </row>
    <row r="280" spans="1:58" s="3" customFormat="1" x14ac:dyDescent="0.25">
      <c r="A280" s="28"/>
      <c r="B280" s="162" t="s">
        <v>165</v>
      </c>
      <c r="C280" s="162" t="s">
        <v>166</v>
      </c>
      <c r="D280" s="36" t="s">
        <v>33</v>
      </c>
      <c r="E280" s="27" t="s">
        <v>203</v>
      </c>
      <c r="F280" s="14"/>
      <c r="G280" s="14"/>
      <c r="H280" s="14"/>
      <c r="I280" s="14"/>
      <c r="J280" s="14"/>
      <c r="K280" s="14"/>
      <c r="L280" s="14"/>
      <c r="M280" s="14"/>
      <c r="N280" s="14"/>
      <c r="O280" s="57"/>
      <c r="AR280" s="17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D280" s="14"/>
    </row>
    <row r="281" spans="1:58" x14ac:dyDescent="0.25">
      <c r="B281" s="3" t="s">
        <v>171</v>
      </c>
      <c r="C281" s="3" t="s">
        <v>174</v>
      </c>
      <c r="E281" s="5" t="s">
        <v>205</v>
      </c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AR281" s="4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</row>
    <row r="282" spans="1:58" x14ac:dyDescent="0.25">
      <c r="C282" s="3">
        <v>60</v>
      </c>
      <c r="E282" s="5" t="s">
        <v>206</v>
      </c>
      <c r="I282" s="5"/>
      <c r="M282" s="5"/>
      <c r="N282" s="5"/>
      <c r="O282" s="5"/>
      <c r="P282" s="5"/>
      <c r="Q282" s="5"/>
      <c r="AR282" s="4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</row>
    <row r="283" spans="1:58" x14ac:dyDescent="0.25">
      <c r="B283" s="17" t="s">
        <v>172</v>
      </c>
      <c r="C283" s="199" t="s">
        <v>204</v>
      </c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AR283" s="4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</row>
    <row r="284" spans="1:58" x14ac:dyDescent="0.25">
      <c r="C284" s="271"/>
      <c r="D284" s="515" t="s">
        <v>390</v>
      </c>
      <c r="AR284" s="4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</row>
    <row r="285" spans="1:58" x14ac:dyDescent="0.25">
      <c r="A285" s="3"/>
      <c r="B285" s="468" t="s">
        <v>108</v>
      </c>
      <c r="C285" s="157" t="s">
        <v>1</v>
      </c>
      <c r="D285" s="108">
        <v>0.19097222222222221</v>
      </c>
      <c r="E285" s="108">
        <v>0.21180555555555555</v>
      </c>
      <c r="F285" s="106">
        <v>0.23263888888888887</v>
      </c>
      <c r="G285" s="108">
        <f>F285+1/48</f>
        <v>0.25347222222222221</v>
      </c>
      <c r="H285" s="106">
        <f>G285+1/48</f>
        <v>0.27430555555555552</v>
      </c>
      <c r="I285" s="108">
        <f>H285+1/48</f>
        <v>0.29513888888888884</v>
      </c>
      <c r="J285" s="106">
        <f>I285+1/48</f>
        <v>0.31597222222222215</v>
      </c>
      <c r="K285" s="106">
        <f>J285+1/24</f>
        <v>0.35763888888888884</v>
      </c>
      <c r="L285" s="106">
        <f>K285+1/24</f>
        <v>0.39930555555555552</v>
      </c>
      <c r="M285" s="106">
        <f>L285+1/24</f>
        <v>0.44097222222222221</v>
      </c>
      <c r="N285" s="106">
        <f>M285+1/24</f>
        <v>0.4826388888888889</v>
      </c>
      <c r="O285" s="106">
        <f>N285+1/24</f>
        <v>0.52430555555555558</v>
      </c>
      <c r="P285" s="108">
        <f>O285+1/48</f>
        <v>0.54513888888888895</v>
      </c>
      <c r="Q285" s="106">
        <f>O285+1/24</f>
        <v>0.56597222222222221</v>
      </c>
      <c r="R285" s="108">
        <f>Q285+1/48</f>
        <v>0.58680555555555558</v>
      </c>
      <c r="S285" s="106">
        <f>Q285+1/24</f>
        <v>0.60763888888888884</v>
      </c>
      <c r="T285" s="108">
        <f>S285+1/48</f>
        <v>0.62847222222222221</v>
      </c>
      <c r="U285" s="106">
        <f>S285+1/24</f>
        <v>0.64930555555555547</v>
      </c>
      <c r="V285" s="108">
        <f>U285+1/48</f>
        <v>0.67013888888888884</v>
      </c>
      <c r="W285" s="106">
        <f>U285+1/24</f>
        <v>0.6909722222222221</v>
      </c>
      <c r="X285" s="108">
        <f>W285+1/48</f>
        <v>0.71180555555555547</v>
      </c>
      <c r="Y285" s="106">
        <f>W285+1/24</f>
        <v>0.73263888888888873</v>
      </c>
      <c r="Z285" s="108">
        <f>Y285+1/48</f>
        <v>0.7534722222222221</v>
      </c>
      <c r="AA285" s="106">
        <f>Y285+1/24</f>
        <v>0.77430555555555536</v>
      </c>
      <c r="AB285" s="108">
        <f>AA285+1/48</f>
        <v>0.79513888888888873</v>
      </c>
      <c r="AC285" s="106">
        <f>AA285+1/24</f>
        <v>0.81597222222222199</v>
      </c>
      <c r="AD285" s="106">
        <f>AC285+1/24</f>
        <v>0.85763888888888862</v>
      </c>
      <c r="AE285" s="106">
        <f>AD285+1/24</f>
        <v>0.89930555555555525</v>
      </c>
      <c r="AF285" s="166">
        <f>AE285+1/24</f>
        <v>0.94097222222222188</v>
      </c>
      <c r="AG285" s="5"/>
    </row>
    <row r="286" spans="1:58" x14ac:dyDescent="0.25">
      <c r="B286" s="207" t="s">
        <v>145</v>
      </c>
      <c r="C286" s="97" t="s">
        <v>0</v>
      </c>
      <c r="D286" s="78">
        <f t="shared" ref="D286:AF286" si="41">D285+"0:35"</f>
        <v>0.21527777777777776</v>
      </c>
      <c r="E286" s="78">
        <f t="shared" si="41"/>
        <v>0.2361111111111111</v>
      </c>
      <c r="F286" s="77">
        <f t="shared" si="41"/>
        <v>0.25694444444444442</v>
      </c>
      <c r="G286" s="78">
        <f t="shared" si="41"/>
        <v>0.27777777777777779</v>
      </c>
      <c r="H286" s="77">
        <f t="shared" si="41"/>
        <v>0.2986111111111111</v>
      </c>
      <c r="I286" s="78">
        <f t="shared" si="41"/>
        <v>0.31944444444444442</v>
      </c>
      <c r="J286" s="77">
        <f t="shared" si="41"/>
        <v>0.34027777777777773</v>
      </c>
      <c r="K286" s="77">
        <f t="shared" si="41"/>
        <v>0.38194444444444442</v>
      </c>
      <c r="L286" s="77">
        <f t="shared" si="41"/>
        <v>0.4236111111111111</v>
      </c>
      <c r="M286" s="77">
        <f t="shared" si="41"/>
        <v>0.46527777777777779</v>
      </c>
      <c r="N286" s="77">
        <f t="shared" si="41"/>
        <v>0.50694444444444442</v>
      </c>
      <c r="O286" s="77">
        <f t="shared" si="41"/>
        <v>0.54861111111111116</v>
      </c>
      <c r="P286" s="78">
        <f t="shared" si="41"/>
        <v>0.56944444444444453</v>
      </c>
      <c r="Q286" s="77">
        <f t="shared" si="41"/>
        <v>0.59027777777777779</v>
      </c>
      <c r="R286" s="78">
        <f t="shared" si="41"/>
        <v>0.61111111111111116</v>
      </c>
      <c r="S286" s="77">
        <f t="shared" si="41"/>
        <v>0.63194444444444442</v>
      </c>
      <c r="T286" s="78">
        <f t="shared" si="41"/>
        <v>0.65277777777777779</v>
      </c>
      <c r="U286" s="77">
        <f t="shared" si="41"/>
        <v>0.67361111111111105</v>
      </c>
      <c r="V286" s="78">
        <f t="shared" si="41"/>
        <v>0.69444444444444442</v>
      </c>
      <c r="W286" s="77">
        <f t="shared" si="41"/>
        <v>0.71527777777777768</v>
      </c>
      <c r="X286" s="78">
        <f t="shared" si="41"/>
        <v>0.73611111111111105</v>
      </c>
      <c r="Y286" s="77">
        <f t="shared" si="41"/>
        <v>0.75694444444444431</v>
      </c>
      <c r="Z286" s="78">
        <f t="shared" si="41"/>
        <v>0.77777777777777768</v>
      </c>
      <c r="AA286" s="77">
        <f t="shared" si="41"/>
        <v>0.79861111111111094</v>
      </c>
      <c r="AB286" s="78">
        <f t="shared" si="41"/>
        <v>0.81944444444444431</v>
      </c>
      <c r="AC286" s="77">
        <f t="shared" si="41"/>
        <v>0.84027777777777757</v>
      </c>
      <c r="AD286" s="77">
        <f t="shared" si="41"/>
        <v>0.8819444444444442</v>
      </c>
      <c r="AE286" s="77">
        <f t="shared" si="41"/>
        <v>0.92361111111111083</v>
      </c>
      <c r="AF286" s="170">
        <f t="shared" si="41"/>
        <v>0.96527777777777746</v>
      </c>
      <c r="AG286" s="5"/>
    </row>
    <row r="287" spans="1:58" x14ac:dyDescent="0.25">
      <c r="A287" s="63"/>
      <c r="B287" s="206"/>
      <c r="C287" s="93" t="s">
        <v>1</v>
      </c>
      <c r="D287" s="93"/>
      <c r="E287" s="93"/>
      <c r="F287" s="72">
        <f>F286+"0:2"</f>
        <v>0.2583333333333333</v>
      </c>
      <c r="G287" s="93"/>
      <c r="H287" s="72">
        <f>H286+"0:2"</f>
        <v>0.3</v>
      </c>
      <c r="I287" s="93"/>
      <c r="J287" s="72">
        <f>J286+"0:2"</f>
        <v>0.34166666666666662</v>
      </c>
      <c r="K287" s="72">
        <f>K286+"0:2"</f>
        <v>0.3833333333333333</v>
      </c>
      <c r="L287" s="72">
        <f t="shared" ref="L287:Q287" si="42">L286+"0:2"</f>
        <v>0.42499999999999999</v>
      </c>
      <c r="M287" s="72">
        <f t="shared" si="42"/>
        <v>0.46666666666666667</v>
      </c>
      <c r="N287" s="72">
        <f t="shared" si="42"/>
        <v>0.5083333333333333</v>
      </c>
      <c r="O287" s="72">
        <f t="shared" si="42"/>
        <v>0.55000000000000004</v>
      </c>
      <c r="P287" s="93"/>
      <c r="Q287" s="72">
        <f t="shared" si="42"/>
        <v>0.59166666666666667</v>
      </c>
      <c r="R287" s="93"/>
      <c r="S287" s="72">
        <f>S286+"0:2"</f>
        <v>0.6333333333333333</v>
      </c>
      <c r="T287" s="93"/>
      <c r="U287" s="72">
        <f>U286+"0:2"</f>
        <v>0.67499999999999993</v>
      </c>
      <c r="V287" s="93"/>
      <c r="W287" s="72">
        <f>W286+"0:2"</f>
        <v>0.71666666666666656</v>
      </c>
      <c r="X287" s="93"/>
      <c r="Y287" s="72">
        <f>Y286+"0:2"</f>
        <v>0.75833333333333319</v>
      </c>
      <c r="Z287" s="93"/>
      <c r="AA287" s="72">
        <f>AA286+"0:2"</f>
        <v>0.79999999999999982</v>
      </c>
      <c r="AB287" s="93"/>
      <c r="AC287" s="72">
        <f>AC286+"0:2"</f>
        <v>0.84166666666666645</v>
      </c>
      <c r="AD287" s="72">
        <f>AD286+"0:2"</f>
        <v>0.88333333333333308</v>
      </c>
      <c r="AE287" s="72">
        <f>AE286+"0:2"</f>
        <v>0.92499999999999971</v>
      </c>
      <c r="AF287" s="168">
        <f>AF286+"0:2"</f>
        <v>0.96666666666666634</v>
      </c>
      <c r="AG287" s="5"/>
    </row>
    <row r="288" spans="1:58" x14ac:dyDescent="0.25">
      <c r="A288" s="52"/>
      <c r="B288" s="469" t="s">
        <v>146</v>
      </c>
      <c r="C288" s="97" t="s">
        <v>0</v>
      </c>
      <c r="D288" s="97"/>
      <c r="E288" s="97"/>
      <c r="F288" s="77">
        <f>F287+"0:26"</f>
        <v>0.27638888888888885</v>
      </c>
      <c r="G288" s="97"/>
      <c r="H288" s="77">
        <f>H287+"0:26"</f>
        <v>0.31805555555555554</v>
      </c>
      <c r="I288" s="97"/>
      <c r="J288" s="77">
        <f t="shared" ref="J288:O288" si="43">J287+"0:26"</f>
        <v>0.35972222222222217</v>
      </c>
      <c r="K288" s="77">
        <f t="shared" si="43"/>
        <v>0.40138888888888885</v>
      </c>
      <c r="L288" s="77">
        <f t="shared" si="43"/>
        <v>0.44305555555555554</v>
      </c>
      <c r="M288" s="77">
        <f t="shared" si="43"/>
        <v>0.48472222222222222</v>
      </c>
      <c r="N288" s="77">
        <f t="shared" si="43"/>
        <v>0.52638888888888891</v>
      </c>
      <c r="O288" s="77">
        <f t="shared" si="43"/>
        <v>0.56805555555555565</v>
      </c>
      <c r="P288" s="97"/>
      <c r="Q288" s="77">
        <f>Q287+"0:26"</f>
        <v>0.60972222222222228</v>
      </c>
      <c r="R288" s="97"/>
      <c r="S288" s="77">
        <f>S287+"0:26"</f>
        <v>0.65138888888888891</v>
      </c>
      <c r="T288" s="97"/>
      <c r="U288" s="77">
        <f>U287+"0:26"</f>
        <v>0.69305555555555554</v>
      </c>
      <c r="V288" s="97"/>
      <c r="W288" s="77">
        <f>W287+"0:26"</f>
        <v>0.73472222222222217</v>
      </c>
      <c r="X288" s="97"/>
      <c r="Y288" s="77">
        <f>Y287+"0:26"</f>
        <v>0.7763888888888888</v>
      </c>
      <c r="Z288" s="97"/>
      <c r="AA288" s="77">
        <f>AA287+"0:26"</f>
        <v>0.81805555555555542</v>
      </c>
      <c r="AB288" s="97"/>
      <c r="AC288" s="77">
        <f>AC287+"0:26"</f>
        <v>0.85972222222222205</v>
      </c>
      <c r="AD288" s="77">
        <f>AD287+"0:26"</f>
        <v>0.90138888888888868</v>
      </c>
      <c r="AE288" s="77">
        <f>AE287+"0:26"</f>
        <v>0.94305555555555531</v>
      </c>
      <c r="AF288" s="170">
        <f>AF287+"0:26"</f>
        <v>0.98472222222222194</v>
      </c>
      <c r="AG288" s="5"/>
    </row>
    <row r="289" spans="1:59" x14ac:dyDescent="0.25">
      <c r="A289" s="52"/>
      <c r="B289"/>
      <c r="C289"/>
    </row>
    <row r="290" spans="1:59" x14ac:dyDescent="0.25">
      <c r="A290" s="52"/>
      <c r="B290" s="468" t="s">
        <v>146</v>
      </c>
      <c r="C290" s="157" t="s">
        <v>1</v>
      </c>
      <c r="D290" s="106">
        <v>0.18194444444444444</v>
      </c>
      <c r="E290" s="157"/>
      <c r="F290" s="106">
        <f>D290+1/24</f>
        <v>0.22361111111111109</v>
      </c>
      <c r="G290" s="157"/>
      <c r="H290" s="106">
        <f>F290+1/24</f>
        <v>0.26527777777777778</v>
      </c>
      <c r="I290" s="157"/>
      <c r="J290" s="106">
        <f>H290+1/24</f>
        <v>0.30694444444444446</v>
      </c>
      <c r="K290" s="157"/>
      <c r="L290" s="106">
        <f>J290+1/24</f>
        <v>0.34861111111111115</v>
      </c>
      <c r="M290" s="106">
        <f>L290+1/24</f>
        <v>0.39027777777777783</v>
      </c>
      <c r="N290" s="106">
        <f>M290+1/24</f>
        <v>0.43194444444444452</v>
      </c>
      <c r="O290" s="106">
        <f>N290+1/24</f>
        <v>0.4736111111111112</v>
      </c>
      <c r="P290" s="106">
        <f>O290+1/24</f>
        <v>0.51527777777777783</v>
      </c>
      <c r="Q290" s="106">
        <f>P290+1/24</f>
        <v>0.55694444444444446</v>
      </c>
      <c r="R290" s="157"/>
      <c r="S290" s="106">
        <f>Q290+1/24</f>
        <v>0.59861111111111109</v>
      </c>
      <c r="T290" s="157"/>
      <c r="U290" s="106">
        <f>S290+1/24</f>
        <v>0.64027777777777772</v>
      </c>
      <c r="V290" s="157"/>
      <c r="W290" s="106">
        <f>U290+1/24</f>
        <v>0.68194444444444435</v>
      </c>
      <c r="X290" s="157"/>
      <c r="Y290" s="106">
        <f>W290+1/24</f>
        <v>0.72361111111111098</v>
      </c>
      <c r="Z290" s="157"/>
      <c r="AA290" s="106">
        <f>Y290+1/24</f>
        <v>0.76527777777777761</v>
      </c>
      <c r="AB290" s="157"/>
      <c r="AC290" s="106">
        <f>AA290+1/24</f>
        <v>0.80694444444444424</v>
      </c>
      <c r="AD290" s="157"/>
      <c r="AE290" s="106">
        <f>AC290+1/24</f>
        <v>0.84861111111111087</v>
      </c>
      <c r="AF290" s="166">
        <f>AE290+1/24</f>
        <v>0.8902777777777775</v>
      </c>
      <c r="AG290" s="5"/>
    </row>
    <row r="291" spans="1:59" x14ac:dyDescent="0.25">
      <c r="A291" s="52"/>
      <c r="B291" s="206" t="s">
        <v>145</v>
      </c>
      <c r="C291" s="93" t="s">
        <v>0</v>
      </c>
      <c r="D291" s="72">
        <f>D290+"0:26"</f>
        <v>0.19999999999999998</v>
      </c>
      <c r="E291" s="93"/>
      <c r="F291" s="72">
        <f>F290+"0:26"</f>
        <v>0.24166666666666664</v>
      </c>
      <c r="G291" s="93"/>
      <c r="H291" s="72">
        <f>H290+"0:26"</f>
        <v>0.28333333333333333</v>
      </c>
      <c r="I291" s="93"/>
      <c r="J291" s="72">
        <f>J290+"0:26"</f>
        <v>0.32500000000000001</v>
      </c>
      <c r="K291" s="93"/>
      <c r="L291" s="72">
        <f>L290+"0:26"</f>
        <v>0.3666666666666667</v>
      </c>
      <c r="M291" s="72">
        <f>M290+"0:26"</f>
        <v>0.40833333333333338</v>
      </c>
      <c r="N291" s="72">
        <f t="shared" ref="N291:S291" si="44">N290+"0:26"</f>
        <v>0.45000000000000007</v>
      </c>
      <c r="O291" s="72">
        <f t="shared" si="44"/>
        <v>0.49166666666666675</v>
      </c>
      <c r="P291" s="72">
        <f t="shared" si="44"/>
        <v>0.53333333333333344</v>
      </c>
      <c r="Q291" s="72">
        <f t="shared" si="44"/>
        <v>0.57500000000000007</v>
      </c>
      <c r="R291" s="93"/>
      <c r="S291" s="72">
        <f t="shared" si="44"/>
        <v>0.6166666666666667</v>
      </c>
      <c r="T291" s="93"/>
      <c r="U291" s="72">
        <f>U290+"0:26"</f>
        <v>0.65833333333333333</v>
      </c>
      <c r="V291" s="93"/>
      <c r="W291" s="72">
        <f>W290+"0:26"</f>
        <v>0.7</v>
      </c>
      <c r="X291" s="93"/>
      <c r="Y291" s="72">
        <f>Y290+"0:26"</f>
        <v>0.74166666666666659</v>
      </c>
      <c r="Z291" s="93"/>
      <c r="AA291" s="72">
        <f>AA290+"0:26"</f>
        <v>0.78333333333333321</v>
      </c>
      <c r="AB291" s="93"/>
      <c r="AC291" s="72">
        <f>AC290+"0:26"</f>
        <v>0.82499999999999984</v>
      </c>
      <c r="AD291" s="93"/>
      <c r="AE291" s="72">
        <f>AE290+"0:26"</f>
        <v>0.86666666666666647</v>
      </c>
      <c r="AF291" s="168">
        <f>AF290+"0:26"</f>
        <v>0.9083333333333331</v>
      </c>
      <c r="AG291" s="5"/>
    </row>
    <row r="292" spans="1:59" x14ac:dyDescent="0.25">
      <c r="A292" s="52"/>
      <c r="B292" s="186"/>
      <c r="C292" s="157" t="s">
        <v>1</v>
      </c>
      <c r="D292" s="106">
        <f>D291+"0:2"</f>
        <v>0.20138888888888887</v>
      </c>
      <c r="E292" s="108">
        <f>D292+1/48</f>
        <v>0.22222222222222221</v>
      </c>
      <c r="F292" s="106">
        <f>F291+"0:2"</f>
        <v>0.24305555555555552</v>
      </c>
      <c r="G292" s="108">
        <f>F292+1/48</f>
        <v>0.26388888888888884</v>
      </c>
      <c r="H292" s="106">
        <f>H291+"0:2"</f>
        <v>0.28472222222222221</v>
      </c>
      <c r="I292" s="108">
        <f>H292+1/48</f>
        <v>0.30555555555555552</v>
      </c>
      <c r="J292" s="106">
        <f>J291+"0:2"</f>
        <v>0.3263888888888889</v>
      </c>
      <c r="K292" s="108">
        <f>J292+1/48</f>
        <v>0.34722222222222221</v>
      </c>
      <c r="L292" s="106">
        <f>L291+"0:2"</f>
        <v>0.36805555555555558</v>
      </c>
      <c r="M292" s="106">
        <f>M291+"0:2"</f>
        <v>0.40972222222222227</v>
      </c>
      <c r="N292" s="106">
        <f t="shared" ref="N292:S292" si="45">N291+"0:2"</f>
        <v>0.45138888888888895</v>
      </c>
      <c r="O292" s="106">
        <f t="shared" si="45"/>
        <v>0.49305555555555564</v>
      </c>
      <c r="P292" s="106">
        <f t="shared" si="45"/>
        <v>0.53472222222222232</v>
      </c>
      <c r="Q292" s="106">
        <f t="shared" si="45"/>
        <v>0.57638888888888895</v>
      </c>
      <c r="R292" s="108">
        <f>Q292+1/48</f>
        <v>0.59722222222222232</v>
      </c>
      <c r="S292" s="106">
        <f t="shared" si="45"/>
        <v>0.61805555555555558</v>
      </c>
      <c r="T292" s="108">
        <f>S292+1/48</f>
        <v>0.63888888888888895</v>
      </c>
      <c r="U292" s="106">
        <f>U291+"0:2"</f>
        <v>0.65972222222222221</v>
      </c>
      <c r="V292" s="108">
        <f>U292+1/48</f>
        <v>0.68055555555555558</v>
      </c>
      <c r="W292" s="106">
        <f>W291+"0:2"</f>
        <v>0.70138888888888884</v>
      </c>
      <c r="X292" s="108">
        <f>W292+1/48</f>
        <v>0.72222222222222221</v>
      </c>
      <c r="Y292" s="106">
        <f>Y291+"0:2"</f>
        <v>0.74305555555555547</v>
      </c>
      <c r="Z292" s="108">
        <f>Y292+1/48</f>
        <v>0.76388888888888884</v>
      </c>
      <c r="AA292" s="106">
        <f>AA291+"0:2"</f>
        <v>0.7847222222222221</v>
      </c>
      <c r="AB292" s="108">
        <f>AA292+1/48</f>
        <v>0.80555555555555547</v>
      </c>
      <c r="AC292" s="106">
        <f>AC291+"0:2"</f>
        <v>0.82638888888888873</v>
      </c>
      <c r="AD292" s="108">
        <f>AC292+1/48</f>
        <v>0.8472222222222221</v>
      </c>
      <c r="AE292" s="106">
        <f>AE291+"0:2"</f>
        <v>0.86805555555555536</v>
      </c>
      <c r="AF292" s="166">
        <f>AF291+"0:2"</f>
        <v>0.90972222222222199</v>
      </c>
      <c r="AG292" s="5"/>
    </row>
    <row r="293" spans="1:59" x14ac:dyDescent="0.25">
      <c r="A293" s="52"/>
      <c r="B293" s="469" t="s">
        <v>108</v>
      </c>
      <c r="C293" s="97" t="s">
        <v>0</v>
      </c>
      <c r="D293" s="77">
        <f t="shared" ref="D293:AF293" si="46">D292+"0:35"</f>
        <v>0.22569444444444442</v>
      </c>
      <c r="E293" s="78">
        <f t="shared" si="46"/>
        <v>0.24652777777777776</v>
      </c>
      <c r="F293" s="77">
        <f t="shared" si="46"/>
        <v>0.2673611111111111</v>
      </c>
      <c r="G293" s="78">
        <f t="shared" si="46"/>
        <v>0.28819444444444442</v>
      </c>
      <c r="H293" s="77">
        <f t="shared" si="46"/>
        <v>0.30902777777777779</v>
      </c>
      <c r="I293" s="78">
        <f t="shared" si="46"/>
        <v>0.3298611111111111</v>
      </c>
      <c r="J293" s="77">
        <f t="shared" si="46"/>
        <v>0.35069444444444448</v>
      </c>
      <c r="K293" s="78">
        <f t="shared" si="46"/>
        <v>0.37152777777777779</v>
      </c>
      <c r="L293" s="77">
        <f t="shared" si="46"/>
        <v>0.39236111111111116</v>
      </c>
      <c r="M293" s="77">
        <f t="shared" si="46"/>
        <v>0.43402777777777785</v>
      </c>
      <c r="N293" s="77">
        <f t="shared" si="46"/>
        <v>0.47569444444444453</v>
      </c>
      <c r="O293" s="77">
        <f t="shared" si="46"/>
        <v>0.51736111111111116</v>
      </c>
      <c r="P293" s="77">
        <f t="shared" si="46"/>
        <v>0.5590277777777779</v>
      </c>
      <c r="Q293" s="77">
        <f t="shared" si="46"/>
        <v>0.60069444444444453</v>
      </c>
      <c r="R293" s="78">
        <f>R292+"0:35"</f>
        <v>0.6215277777777779</v>
      </c>
      <c r="S293" s="77">
        <f t="shared" si="46"/>
        <v>0.64236111111111116</v>
      </c>
      <c r="T293" s="78">
        <f t="shared" si="46"/>
        <v>0.66319444444444453</v>
      </c>
      <c r="U293" s="77">
        <f t="shared" si="46"/>
        <v>0.68402777777777779</v>
      </c>
      <c r="V293" s="78">
        <f t="shared" si="46"/>
        <v>0.70486111111111116</v>
      </c>
      <c r="W293" s="77">
        <f t="shared" si="46"/>
        <v>0.72569444444444442</v>
      </c>
      <c r="X293" s="78">
        <f t="shared" si="46"/>
        <v>0.74652777777777779</v>
      </c>
      <c r="Y293" s="77">
        <f t="shared" si="46"/>
        <v>0.76736111111111105</v>
      </c>
      <c r="Z293" s="78">
        <f t="shared" si="46"/>
        <v>0.78819444444444442</v>
      </c>
      <c r="AA293" s="77">
        <f t="shared" si="46"/>
        <v>0.80902777777777768</v>
      </c>
      <c r="AB293" s="78">
        <f t="shared" si="46"/>
        <v>0.82986111111111105</v>
      </c>
      <c r="AC293" s="77">
        <f t="shared" si="46"/>
        <v>0.85069444444444431</v>
      </c>
      <c r="AD293" s="78">
        <f t="shared" si="46"/>
        <v>0.87152777777777768</v>
      </c>
      <c r="AE293" s="77">
        <f t="shared" si="46"/>
        <v>0.89236111111111094</v>
      </c>
      <c r="AF293" s="170">
        <f t="shared" si="46"/>
        <v>0.93402777777777757</v>
      </c>
      <c r="AG293" s="5"/>
    </row>
    <row r="294" spans="1:59" s="3" customFormat="1" x14ac:dyDescent="0.25">
      <c r="A294" s="28"/>
      <c r="C294" s="17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AR294" s="17"/>
      <c r="AS294" s="14"/>
      <c r="AT294" s="14"/>
      <c r="BD294" s="14"/>
      <c r="BG294" s="14"/>
    </row>
    <row r="295" spans="1:59" x14ac:dyDescent="0.25">
      <c r="B295" s="162" t="s">
        <v>165</v>
      </c>
      <c r="C295" s="162" t="s">
        <v>166</v>
      </c>
      <c r="D295" s="8" t="s">
        <v>279</v>
      </c>
      <c r="E295" s="27" t="s">
        <v>278</v>
      </c>
      <c r="F295" s="14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AR295" s="4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</row>
    <row r="296" spans="1:59" x14ac:dyDescent="0.25">
      <c r="B296" s="3" t="s">
        <v>171</v>
      </c>
      <c r="C296" s="3" t="s">
        <v>179</v>
      </c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AR296" s="4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</row>
    <row r="297" spans="1:59" x14ac:dyDescent="0.25">
      <c r="A297" s="52"/>
      <c r="B297" s="17" t="s">
        <v>172</v>
      </c>
      <c r="C297" s="199">
        <v>861</v>
      </c>
      <c r="E297" s="5"/>
      <c r="F297" s="5"/>
    </row>
    <row r="298" spans="1:59" x14ac:dyDescent="0.25">
      <c r="A298" s="52"/>
      <c r="B298" s="17"/>
      <c r="C298" s="110" t="s">
        <v>387</v>
      </c>
      <c r="E298" s="5"/>
      <c r="F298" s="5"/>
    </row>
    <row r="299" spans="1:59" x14ac:dyDescent="0.25">
      <c r="A299" s="52"/>
      <c r="B299" s="17" t="s">
        <v>242</v>
      </c>
      <c r="C299" s="368" t="s">
        <v>388</v>
      </c>
      <c r="E299" s="5"/>
      <c r="F299" s="5"/>
    </row>
    <row r="300" spans="1:59" x14ac:dyDescent="0.25">
      <c r="A300" s="52"/>
      <c r="B300" s="17"/>
      <c r="E300" s="5"/>
      <c r="F300" s="5"/>
      <c r="N300" s="110"/>
    </row>
    <row r="301" spans="1:59" x14ac:dyDescent="0.25">
      <c r="A301" s="52"/>
      <c r="B301" s="468" t="s">
        <v>108</v>
      </c>
      <c r="C301" s="157" t="s">
        <v>1</v>
      </c>
      <c r="D301" s="157"/>
      <c r="E301" s="157"/>
      <c r="F301" s="157"/>
      <c r="G301" s="106">
        <v>0.26041666666666669</v>
      </c>
      <c r="H301" s="106">
        <f>G301+1/12</f>
        <v>0.34375</v>
      </c>
      <c r="I301" s="106">
        <f>H301+1/12</f>
        <v>0.42708333333333331</v>
      </c>
      <c r="J301" s="106">
        <f>I301+1/12</f>
        <v>0.51041666666666663</v>
      </c>
      <c r="K301" s="108">
        <f>J301+1/24</f>
        <v>0.55208333333333326</v>
      </c>
      <c r="L301" s="106">
        <f>J301+1/12</f>
        <v>0.59375</v>
      </c>
      <c r="M301" s="108">
        <f>L301+1/24</f>
        <v>0.63541666666666663</v>
      </c>
      <c r="N301" s="106">
        <f>L301+1/12</f>
        <v>0.67708333333333337</v>
      </c>
      <c r="O301" s="108">
        <f>N301+1/24</f>
        <v>0.71875</v>
      </c>
      <c r="P301" s="106">
        <f>N301+1/12</f>
        <v>0.76041666666666674</v>
      </c>
      <c r="Q301" s="108">
        <f>P301+1/24</f>
        <v>0.80208333333333337</v>
      </c>
      <c r="R301" s="166">
        <f>P301+1/12</f>
        <v>0.84375000000000011</v>
      </c>
      <c r="S301" s="14"/>
    </row>
    <row r="302" spans="1:59" x14ac:dyDescent="0.25">
      <c r="B302" s="207" t="s">
        <v>146</v>
      </c>
      <c r="C302" s="97" t="s">
        <v>0</v>
      </c>
      <c r="D302" s="97"/>
      <c r="E302" s="97"/>
      <c r="F302" s="97"/>
      <c r="G302" s="77">
        <f t="shared" ref="G302:R302" si="47">G301+"0:51"</f>
        <v>0.29583333333333334</v>
      </c>
      <c r="H302" s="77">
        <f t="shared" si="47"/>
        <v>0.37916666666666665</v>
      </c>
      <c r="I302" s="77">
        <f t="shared" si="47"/>
        <v>0.46249999999999997</v>
      </c>
      <c r="J302" s="77">
        <f t="shared" si="47"/>
        <v>0.54583333333333328</v>
      </c>
      <c r="K302" s="78">
        <f t="shared" si="47"/>
        <v>0.58749999999999991</v>
      </c>
      <c r="L302" s="77">
        <f t="shared" si="47"/>
        <v>0.62916666666666665</v>
      </c>
      <c r="M302" s="78">
        <f t="shared" si="47"/>
        <v>0.67083333333333328</v>
      </c>
      <c r="N302" s="77">
        <f t="shared" si="47"/>
        <v>0.71250000000000002</v>
      </c>
      <c r="O302" s="78">
        <f t="shared" si="47"/>
        <v>0.75416666666666665</v>
      </c>
      <c r="P302" s="77">
        <f t="shared" si="47"/>
        <v>0.79583333333333339</v>
      </c>
      <c r="Q302" s="78">
        <f t="shared" si="47"/>
        <v>0.83750000000000002</v>
      </c>
      <c r="R302" s="170">
        <f t="shared" si="47"/>
        <v>0.87916666666666676</v>
      </c>
      <c r="S302" s="14"/>
    </row>
    <row r="303" spans="1:59" x14ac:dyDescent="0.25">
      <c r="A303" s="63"/>
      <c r="B303" s="186"/>
      <c r="C303" s="157" t="s">
        <v>1</v>
      </c>
      <c r="D303" s="108">
        <v>0.18055555555555555</v>
      </c>
      <c r="E303" s="106">
        <v>0.21527777777777779</v>
      </c>
      <c r="F303" s="108">
        <f>D303+1/12</f>
        <v>0.2638888888888889</v>
      </c>
      <c r="G303" s="106">
        <f>E303+1/12</f>
        <v>0.2986111111111111</v>
      </c>
      <c r="H303" s="106">
        <f>G303+1/12</f>
        <v>0.38194444444444442</v>
      </c>
      <c r="I303" s="106">
        <f>H303+1/12</f>
        <v>0.46527777777777773</v>
      </c>
      <c r="J303" s="106">
        <f>I303+1/12</f>
        <v>0.54861111111111105</v>
      </c>
      <c r="K303" s="108">
        <v>0.59722222222222221</v>
      </c>
      <c r="L303" s="106">
        <f>J303+1/12</f>
        <v>0.63194444444444442</v>
      </c>
      <c r="M303" s="108">
        <v>0.68055555555555547</v>
      </c>
      <c r="N303" s="106">
        <f>L303+1/12</f>
        <v>0.71527777777777779</v>
      </c>
      <c r="O303" s="108">
        <f>M303+1/12</f>
        <v>0.76388888888888884</v>
      </c>
      <c r="P303" s="106">
        <f>N303+1/12</f>
        <v>0.79861111111111116</v>
      </c>
      <c r="Q303" s="106"/>
      <c r="R303" s="166">
        <f>P303+1/12</f>
        <v>0.88194444444444453</v>
      </c>
    </row>
    <row r="304" spans="1:59" x14ac:dyDescent="0.25">
      <c r="A304" s="3"/>
      <c r="B304" s="469" t="s">
        <v>126</v>
      </c>
      <c r="C304" s="97" t="s">
        <v>0</v>
      </c>
      <c r="D304" s="78">
        <f t="shared" ref="D304:P304" si="48">D303+"1:05"</f>
        <v>0.22569444444444445</v>
      </c>
      <c r="E304" s="77">
        <f t="shared" si="48"/>
        <v>0.26041666666666669</v>
      </c>
      <c r="F304" s="78">
        <f t="shared" si="48"/>
        <v>0.30902777777777779</v>
      </c>
      <c r="G304" s="77">
        <f t="shared" si="48"/>
        <v>0.34375</v>
      </c>
      <c r="H304" s="77">
        <f t="shared" si="48"/>
        <v>0.42708333333333331</v>
      </c>
      <c r="I304" s="77">
        <f t="shared" si="48"/>
        <v>0.51041666666666663</v>
      </c>
      <c r="J304" s="77">
        <f t="shared" si="48"/>
        <v>0.59374999999999989</v>
      </c>
      <c r="K304" s="78">
        <f t="shared" si="48"/>
        <v>0.64236111111111105</v>
      </c>
      <c r="L304" s="77">
        <f t="shared" si="48"/>
        <v>0.67708333333333326</v>
      </c>
      <c r="M304" s="78">
        <f t="shared" si="48"/>
        <v>0.72569444444444431</v>
      </c>
      <c r="N304" s="77">
        <f t="shared" si="48"/>
        <v>0.76041666666666663</v>
      </c>
      <c r="O304" s="78">
        <f t="shared" si="48"/>
        <v>0.80902777777777768</v>
      </c>
      <c r="P304" s="77">
        <f t="shared" si="48"/>
        <v>0.84375</v>
      </c>
      <c r="Q304" s="77"/>
      <c r="R304" s="170">
        <f>R303+"1:05"</f>
        <v>0.92708333333333337</v>
      </c>
    </row>
    <row r="305" spans="1:59" x14ac:dyDescent="0.25">
      <c r="A305" s="3"/>
      <c r="B305"/>
      <c r="C305"/>
    </row>
    <row r="306" spans="1:59" x14ac:dyDescent="0.25">
      <c r="A306" s="3"/>
      <c r="B306"/>
      <c r="C306"/>
      <c r="F306" s="110"/>
    </row>
    <row r="307" spans="1:59" x14ac:dyDescent="0.25">
      <c r="A307" s="3"/>
      <c r="B307" s="468" t="s">
        <v>126</v>
      </c>
      <c r="C307" s="157" t="s">
        <v>1</v>
      </c>
      <c r="D307" s="106">
        <v>0.15625</v>
      </c>
      <c r="E307" s="108">
        <v>0.19097222222222221</v>
      </c>
      <c r="F307" s="106">
        <f>D307+1/12</f>
        <v>0.23958333333333331</v>
      </c>
      <c r="G307" s="108">
        <f>E307+1/12</f>
        <v>0.27430555555555552</v>
      </c>
      <c r="H307" s="106">
        <f>F307+1/12</f>
        <v>0.32291666666666663</v>
      </c>
      <c r="I307" s="106">
        <f>H307+1/12</f>
        <v>0.40624999999999994</v>
      </c>
      <c r="J307" s="106">
        <f>I307+1/12</f>
        <v>0.48958333333333326</v>
      </c>
      <c r="K307" s="106">
        <f>J307+1/12</f>
        <v>0.57291666666666663</v>
      </c>
      <c r="L307" s="108">
        <v>0.60763888888888895</v>
      </c>
      <c r="M307" s="106">
        <f>K307+1/12</f>
        <v>0.65625</v>
      </c>
      <c r="N307" s="108">
        <f>L307+1/12</f>
        <v>0.69097222222222232</v>
      </c>
      <c r="O307" s="106">
        <f>M307+1/12</f>
        <v>0.73958333333333337</v>
      </c>
      <c r="P307" s="108">
        <f>N307+1/12</f>
        <v>0.77430555555555569</v>
      </c>
      <c r="Q307" s="106">
        <f>O307+1/12</f>
        <v>0.82291666666666674</v>
      </c>
      <c r="R307" s="158"/>
    </row>
    <row r="308" spans="1:59" x14ac:dyDescent="0.25">
      <c r="A308" s="3"/>
      <c r="B308" s="207" t="s">
        <v>146</v>
      </c>
      <c r="C308" s="97" t="s">
        <v>0</v>
      </c>
      <c r="D308" s="77">
        <f t="shared" ref="D308:Q308" si="49">D307+"1:05"</f>
        <v>0.2013888888888889</v>
      </c>
      <c r="E308" s="78">
        <f t="shared" si="49"/>
        <v>0.2361111111111111</v>
      </c>
      <c r="F308" s="77">
        <f t="shared" si="49"/>
        <v>0.28472222222222221</v>
      </c>
      <c r="G308" s="78">
        <f t="shared" si="49"/>
        <v>0.31944444444444442</v>
      </c>
      <c r="H308" s="77">
        <f t="shared" si="49"/>
        <v>0.36805555555555552</v>
      </c>
      <c r="I308" s="77">
        <f t="shared" si="49"/>
        <v>0.45138888888888884</v>
      </c>
      <c r="J308" s="77">
        <f t="shared" si="49"/>
        <v>0.5347222222222221</v>
      </c>
      <c r="K308" s="77">
        <f t="shared" si="49"/>
        <v>0.61805555555555547</v>
      </c>
      <c r="L308" s="78">
        <f t="shared" si="49"/>
        <v>0.65277777777777779</v>
      </c>
      <c r="M308" s="77">
        <f t="shared" si="49"/>
        <v>0.70138888888888884</v>
      </c>
      <c r="N308" s="78">
        <f t="shared" si="49"/>
        <v>0.73611111111111116</v>
      </c>
      <c r="O308" s="77">
        <f t="shared" si="49"/>
        <v>0.78472222222222221</v>
      </c>
      <c r="P308" s="78">
        <f t="shared" si="49"/>
        <v>0.81944444444444453</v>
      </c>
      <c r="Q308" s="77">
        <f t="shared" si="49"/>
        <v>0.86805555555555558</v>
      </c>
      <c r="R308" s="154"/>
    </row>
    <row r="309" spans="1:59" x14ac:dyDescent="0.25">
      <c r="A309" s="3"/>
      <c r="B309" s="186" t="s">
        <v>146</v>
      </c>
      <c r="C309" s="157" t="s">
        <v>1</v>
      </c>
      <c r="D309" s="106">
        <v>0.20416666666666669</v>
      </c>
      <c r="E309" s="108">
        <f>D309+1/24</f>
        <v>0.24583333333333335</v>
      </c>
      <c r="F309" s="106">
        <f>E309+1/24</f>
        <v>0.28750000000000003</v>
      </c>
      <c r="G309" s="108">
        <f>F309+1/24</f>
        <v>0.32916666666666672</v>
      </c>
      <c r="H309" s="106">
        <f>G309+1/24</f>
        <v>0.3708333333333334</v>
      </c>
      <c r="I309" s="106">
        <f>H309+1/12</f>
        <v>0.45416666666666672</v>
      </c>
      <c r="J309" s="106">
        <f>I309+1/12</f>
        <v>0.53750000000000009</v>
      </c>
      <c r="K309" s="106">
        <f>J309+1/12</f>
        <v>0.62083333333333346</v>
      </c>
      <c r="L309" s="108">
        <f>K309+1/24</f>
        <v>0.66250000000000009</v>
      </c>
      <c r="M309" s="106">
        <f>K309+1/12</f>
        <v>0.70416666666666683</v>
      </c>
      <c r="N309" s="108">
        <f>M309+1/24</f>
        <v>0.74583333333333346</v>
      </c>
      <c r="O309" s="106">
        <f>M309+1/12</f>
        <v>0.7875000000000002</v>
      </c>
      <c r="P309" s="107"/>
      <c r="Q309" s="106"/>
      <c r="R309" s="158"/>
    </row>
    <row r="310" spans="1:59" x14ac:dyDescent="0.25">
      <c r="A310"/>
      <c r="B310" s="469" t="s">
        <v>108</v>
      </c>
      <c r="C310" s="97" t="s">
        <v>0</v>
      </c>
      <c r="D310" s="77">
        <f t="shared" ref="D310:O310" si="50">D309+"0:51"</f>
        <v>0.23958333333333337</v>
      </c>
      <c r="E310" s="78">
        <f t="shared" si="50"/>
        <v>0.28125</v>
      </c>
      <c r="F310" s="77">
        <f t="shared" si="50"/>
        <v>0.32291666666666669</v>
      </c>
      <c r="G310" s="78">
        <f t="shared" si="50"/>
        <v>0.36458333333333337</v>
      </c>
      <c r="H310" s="77">
        <f t="shared" si="50"/>
        <v>0.40625000000000006</v>
      </c>
      <c r="I310" s="77">
        <f t="shared" si="50"/>
        <v>0.48958333333333337</v>
      </c>
      <c r="J310" s="77">
        <f t="shared" si="50"/>
        <v>0.57291666666666674</v>
      </c>
      <c r="K310" s="77">
        <f t="shared" si="50"/>
        <v>0.65625000000000011</v>
      </c>
      <c r="L310" s="78">
        <f t="shared" si="50"/>
        <v>0.69791666666666674</v>
      </c>
      <c r="M310" s="77">
        <f t="shared" si="50"/>
        <v>0.73958333333333348</v>
      </c>
      <c r="N310" s="78">
        <f t="shared" si="50"/>
        <v>0.78125000000000011</v>
      </c>
      <c r="O310" s="77">
        <f t="shared" si="50"/>
        <v>0.82291666666666685</v>
      </c>
      <c r="P310" s="79"/>
      <c r="Q310" s="77"/>
      <c r="R310" s="154"/>
    </row>
    <row r="311" spans="1:59" x14ac:dyDescent="0.25">
      <c r="A311"/>
      <c r="B311"/>
      <c r="C311"/>
    </row>
    <row r="312" spans="1:59" x14ac:dyDescent="0.25">
      <c r="A312"/>
      <c r="B312" s="162" t="s">
        <v>165</v>
      </c>
      <c r="C312" s="162" t="s">
        <v>166</v>
      </c>
      <c r="D312" s="27" t="s">
        <v>33</v>
      </c>
      <c r="E312" s="27" t="s">
        <v>207</v>
      </c>
    </row>
    <row r="313" spans="1:59" x14ac:dyDescent="0.25">
      <c r="B313" s="3" t="s">
        <v>171</v>
      </c>
      <c r="C313" s="3" t="s">
        <v>179</v>
      </c>
      <c r="AR313" s="4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</row>
    <row r="314" spans="1:59" s="88" customFormat="1" x14ac:dyDescent="0.25">
      <c r="A314" s="91"/>
      <c r="B314" s="17" t="s">
        <v>172</v>
      </c>
      <c r="C314" s="199">
        <v>861</v>
      </c>
      <c r="D314" s="20"/>
      <c r="E314" s="20"/>
      <c r="F314" s="20"/>
      <c r="G314" s="92"/>
      <c r="H314" s="20"/>
      <c r="I314" s="92"/>
      <c r="J314" s="20"/>
      <c r="K314" s="20"/>
      <c r="L314" s="92"/>
      <c r="M314" s="20"/>
      <c r="N314" s="92"/>
      <c r="O314" s="20"/>
      <c r="P314" s="20"/>
      <c r="Q314" s="20"/>
      <c r="R314" s="92"/>
      <c r="S314" s="20"/>
      <c r="T314" s="20"/>
      <c r="U314" s="92"/>
      <c r="V314" s="20"/>
      <c r="W314" s="20"/>
      <c r="X314" s="92"/>
      <c r="Y314" s="20"/>
      <c r="Z314" s="92"/>
      <c r="AA314" s="20"/>
      <c r="AB314" s="20"/>
      <c r="AC314" s="92"/>
      <c r="AD314" s="20"/>
      <c r="AE314" s="20"/>
      <c r="AF314" s="20"/>
      <c r="AG314" s="20"/>
      <c r="AH314" s="92"/>
      <c r="AI314" s="20"/>
      <c r="AJ314" s="20"/>
      <c r="AK314" s="20"/>
      <c r="AL314" s="20"/>
      <c r="AM314" s="92"/>
      <c r="AN314" s="20"/>
      <c r="AO314" s="20"/>
      <c r="AP314" s="20"/>
      <c r="AQ314" s="20"/>
      <c r="AR314" s="92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92"/>
      <c r="BE314" s="20"/>
      <c r="BF314" s="20"/>
    </row>
    <row r="315" spans="1:59" x14ac:dyDescent="0.25">
      <c r="A315" s="29"/>
      <c r="B315" s="364" t="s">
        <v>54</v>
      </c>
      <c r="C315" s="121" t="s">
        <v>1</v>
      </c>
      <c r="D315" s="107">
        <v>0.18055555555555555</v>
      </c>
      <c r="E315" s="108">
        <v>0.22222222222222221</v>
      </c>
      <c r="F315" s="106">
        <v>0.2638888888888889</v>
      </c>
      <c r="G315" s="108">
        <v>0.30555555555555552</v>
      </c>
      <c r="H315" s="106">
        <v>0.34722222222222227</v>
      </c>
      <c r="I315" s="106">
        <v>0.43055555555555558</v>
      </c>
      <c r="J315" s="106">
        <v>0.51388888888888895</v>
      </c>
      <c r="K315" s="106">
        <v>0.59722222222222221</v>
      </c>
      <c r="L315" s="108">
        <v>0.63888888888888895</v>
      </c>
      <c r="M315" s="106">
        <v>0.68055555555555547</v>
      </c>
      <c r="N315" s="108">
        <v>0.72222222222222221</v>
      </c>
      <c r="O315" s="106">
        <v>0.76388888888888884</v>
      </c>
      <c r="P315" s="106">
        <v>0.84722222222222221</v>
      </c>
      <c r="Q315" s="166">
        <v>0.93055555555555547</v>
      </c>
      <c r="R315" s="3"/>
      <c r="S315" s="3"/>
      <c r="T315" s="3"/>
      <c r="U315" s="46"/>
      <c r="V315" s="3"/>
      <c r="W315" s="46"/>
      <c r="X315" s="3"/>
      <c r="Y315" s="45"/>
      <c r="Z315" s="46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24"/>
      <c r="AL315" s="25"/>
      <c r="AM315" s="25"/>
      <c r="AN315" s="25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</row>
    <row r="316" spans="1:59" x14ac:dyDescent="0.25">
      <c r="B316" s="365" t="s">
        <v>55</v>
      </c>
      <c r="C316" s="76" t="s">
        <v>0</v>
      </c>
      <c r="D316" s="79">
        <v>0.21527777777777779</v>
      </c>
      <c r="E316" s="153">
        <v>0.25694444444444448</v>
      </c>
      <c r="F316" s="117">
        <v>0.2986111111111111</v>
      </c>
      <c r="G316" s="78">
        <v>0.34027777777777773</v>
      </c>
      <c r="H316" s="77">
        <v>0.38194444444444442</v>
      </c>
      <c r="I316" s="77">
        <v>0.46527777777777773</v>
      </c>
      <c r="J316" s="77">
        <v>0.54861111111111105</v>
      </c>
      <c r="K316" s="117">
        <v>0.63541666666666663</v>
      </c>
      <c r="L316" s="78">
        <v>0.67361111111111116</v>
      </c>
      <c r="M316" s="79">
        <v>0.71527777777777779</v>
      </c>
      <c r="N316" s="78">
        <v>0.75694444444444453</v>
      </c>
      <c r="O316" s="77">
        <v>0.79861111111111116</v>
      </c>
      <c r="P316" s="77">
        <v>0.88194444444444453</v>
      </c>
      <c r="Q316" s="170">
        <v>0.96527777777777779</v>
      </c>
      <c r="R316" s="3"/>
      <c r="S316" s="3"/>
      <c r="T316" s="14"/>
      <c r="U316" s="45"/>
      <c r="V316" s="3"/>
      <c r="W316" s="45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24"/>
      <c r="AL316" s="25"/>
      <c r="AM316" s="25"/>
      <c r="AN316" s="25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</row>
    <row r="317" spans="1:59" s="3" customFormat="1" x14ac:dyDescent="0.25">
      <c r="A317" s="28"/>
      <c r="B317" s="36"/>
      <c r="C317" s="17"/>
      <c r="F317" s="14"/>
      <c r="H317" s="14"/>
      <c r="I317" s="46"/>
      <c r="J317" s="45"/>
      <c r="K317" s="46"/>
      <c r="N317" s="14"/>
      <c r="O317" s="45"/>
      <c r="P317" s="45"/>
      <c r="Q317" s="14"/>
      <c r="S317" s="45"/>
      <c r="T317" s="14"/>
      <c r="W317" s="45"/>
      <c r="X317" s="14"/>
      <c r="AA317" s="45"/>
      <c r="AB317" s="46"/>
      <c r="AE317" s="14"/>
      <c r="AF317" s="45"/>
      <c r="AG317" s="14"/>
      <c r="AI317" s="45"/>
      <c r="AJ317" s="14"/>
      <c r="AK317" s="45"/>
      <c r="AL317" s="14"/>
      <c r="AM317" s="14"/>
      <c r="AN317" s="45"/>
      <c r="AP317" s="45"/>
      <c r="AQ317" s="14"/>
      <c r="AT317" s="14"/>
      <c r="BD317" s="24"/>
      <c r="BE317" s="25"/>
      <c r="BF317" s="25"/>
      <c r="BG317" s="25"/>
    </row>
    <row r="318" spans="1:59" s="3" customFormat="1" x14ac:dyDescent="0.25">
      <c r="A318" s="28"/>
      <c r="B318" s="364" t="s">
        <v>55</v>
      </c>
      <c r="C318" s="121" t="s">
        <v>1</v>
      </c>
      <c r="D318" s="106">
        <v>0.20138888888888887</v>
      </c>
      <c r="E318" s="108">
        <v>0.24305555555555555</v>
      </c>
      <c r="F318" s="107">
        <v>0.28472222222222221</v>
      </c>
      <c r="G318" s="108">
        <v>0.3263888888888889</v>
      </c>
      <c r="H318" s="106">
        <v>0.36805555555555558</v>
      </c>
      <c r="I318" s="106">
        <v>0.4513888888888889</v>
      </c>
      <c r="J318" s="106">
        <v>0.53472222222222221</v>
      </c>
      <c r="K318" s="107">
        <v>0.61805555555555558</v>
      </c>
      <c r="L318" s="108">
        <v>0.65972222222222221</v>
      </c>
      <c r="M318" s="107">
        <v>0.70138888888888884</v>
      </c>
      <c r="N318" s="108">
        <v>0.74305555555555547</v>
      </c>
      <c r="O318" s="107">
        <v>0.78472222222222221</v>
      </c>
      <c r="P318" s="156">
        <v>0.86805555555555547</v>
      </c>
      <c r="Q318" s="166">
        <v>0.95138888888888884</v>
      </c>
      <c r="X318"/>
      <c r="Z318" s="14"/>
      <c r="AJ318" s="24"/>
      <c r="AK318" s="25"/>
      <c r="AL318" s="25"/>
      <c r="AM318" s="25"/>
    </row>
    <row r="319" spans="1:59" s="3" customFormat="1" x14ac:dyDescent="0.25">
      <c r="A319" s="28"/>
      <c r="B319" s="365" t="s">
        <v>54</v>
      </c>
      <c r="C319" s="76" t="s">
        <v>0</v>
      </c>
      <c r="D319" s="77">
        <v>0.23611111111111113</v>
      </c>
      <c r="E319" s="78">
        <v>0.27777777777777779</v>
      </c>
      <c r="F319" s="77">
        <v>0.31944444444444448</v>
      </c>
      <c r="G319" s="78">
        <v>0.3611111111111111</v>
      </c>
      <c r="H319" s="77">
        <v>0.40277777777777773</v>
      </c>
      <c r="I319" s="77">
        <v>0.4861111111111111</v>
      </c>
      <c r="J319" s="77">
        <v>0.56944444444444442</v>
      </c>
      <c r="K319" s="77">
        <v>0.65277777777777779</v>
      </c>
      <c r="L319" s="78">
        <v>0.69444444444444453</v>
      </c>
      <c r="M319" s="79">
        <v>0.73611111111111116</v>
      </c>
      <c r="N319" s="78">
        <v>0.77777777777777779</v>
      </c>
      <c r="O319" s="77">
        <v>0.81944444444444453</v>
      </c>
      <c r="P319" s="77">
        <v>0.90277777777777779</v>
      </c>
      <c r="Q319" s="172">
        <v>0.98611111111111116</v>
      </c>
      <c r="X319"/>
      <c r="Z319" s="14"/>
      <c r="AJ319" s="24"/>
      <c r="AK319" s="25"/>
      <c r="AL319" s="25"/>
      <c r="AM319" s="25"/>
    </row>
    <row r="320" spans="1:59" s="3" customFormat="1" x14ac:dyDescent="0.25">
      <c r="A320" s="28"/>
      <c r="C320" s="17"/>
      <c r="F320" s="14"/>
      <c r="H320" s="14"/>
      <c r="I320" s="46"/>
      <c r="J320" s="45"/>
      <c r="K320" s="46"/>
      <c r="N320" s="14"/>
      <c r="O320" s="45"/>
      <c r="P320" s="45"/>
      <c r="Q320" s="14"/>
      <c r="S320" s="45"/>
      <c r="T320" s="14"/>
      <c r="W320" s="45"/>
      <c r="X320" s="14"/>
      <c r="AA320" s="45"/>
      <c r="AB320" s="46"/>
      <c r="AE320" s="14"/>
      <c r="AF320" s="45"/>
      <c r="AG320" s="14"/>
      <c r="AI320" s="45"/>
      <c r="AJ320" s="14"/>
      <c r="AK320" s="45"/>
      <c r="AL320" s="14"/>
      <c r="AM320" s="14"/>
      <c r="AN320" s="45"/>
      <c r="AP320" s="45"/>
      <c r="AQ320" s="14"/>
      <c r="AT320" s="14"/>
      <c r="BD320" s="24"/>
      <c r="BE320" s="25"/>
      <c r="BF320" s="25"/>
      <c r="BG320" s="25"/>
    </row>
    <row r="321" spans="1:59" s="3" customFormat="1" x14ac:dyDescent="0.25">
      <c r="A321" s="28"/>
      <c r="B321" s="162" t="s">
        <v>165</v>
      </c>
      <c r="C321" s="162" t="s">
        <v>166</v>
      </c>
      <c r="D321" s="36" t="s">
        <v>33</v>
      </c>
      <c r="E321" s="27" t="s">
        <v>208</v>
      </c>
      <c r="F321" s="14"/>
      <c r="H321" s="14"/>
      <c r="I321" s="46"/>
      <c r="J321" s="45"/>
      <c r="K321" s="46"/>
      <c r="N321" s="14"/>
      <c r="O321" s="45"/>
      <c r="P321" s="45"/>
      <c r="Q321" s="14"/>
      <c r="S321" s="45"/>
      <c r="T321" s="14"/>
      <c r="W321" s="45"/>
      <c r="X321" s="14"/>
      <c r="AA321" s="45"/>
      <c r="AB321" s="46"/>
      <c r="AE321" s="14"/>
      <c r="AF321" s="45"/>
      <c r="AG321" s="14"/>
      <c r="AI321" s="45"/>
      <c r="AJ321" s="14"/>
      <c r="AK321" s="45"/>
      <c r="AL321" s="14"/>
      <c r="AM321" s="14"/>
      <c r="AN321" s="45"/>
      <c r="AP321" s="45"/>
      <c r="AQ321" s="14"/>
      <c r="AT321" s="14"/>
      <c r="BD321" s="24"/>
      <c r="BE321" s="25"/>
      <c r="BF321" s="25"/>
      <c r="BG321" s="25"/>
    </row>
    <row r="322" spans="1:59" s="3" customFormat="1" x14ac:dyDescent="0.25">
      <c r="A322" s="28"/>
      <c r="B322" s="3" t="s">
        <v>171</v>
      </c>
      <c r="C322" s="3">
        <v>60</v>
      </c>
      <c r="D322"/>
      <c r="F322" s="14"/>
      <c r="H322" s="14"/>
      <c r="I322" s="46"/>
      <c r="J322" s="45"/>
      <c r="K322" s="46"/>
      <c r="N322" s="14"/>
      <c r="O322" s="45"/>
      <c r="P322" s="45"/>
      <c r="Q322" s="14"/>
      <c r="S322" s="45"/>
      <c r="T322" s="14"/>
      <c r="W322" s="45"/>
      <c r="X322" s="14"/>
      <c r="AA322" s="45"/>
      <c r="AB322" s="46"/>
      <c r="AE322" s="14"/>
      <c r="AF322" s="45"/>
      <c r="AG322" s="14"/>
      <c r="AI322" s="45"/>
      <c r="AJ322" s="14"/>
      <c r="AK322" s="45"/>
      <c r="AL322" s="14"/>
      <c r="AM322" s="14"/>
      <c r="AN322" s="45"/>
      <c r="AP322" s="45"/>
      <c r="AQ322" s="14"/>
      <c r="AT322" s="14"/>
      <c r="BD322" s="24"/>
      <c r="BE322" s="25"/>
      <c r="BF322" s="25"/>
      <c r="BG322" s="25"/>
    </row>
    <row r="323" spans="1:59" s="3" customFormat="1" x14ac:dyDescent="0.25">
      <c r="A323" s="28"/>
      <c r="B323" s="17" t="s">
        <v>172</v>
      </c>
      <c r="C323" s="199">
        <v>861</v>
      </c>
      <c r="D323" s="20"/>
      <c r="F323" s="14"/>
      <c r="H323" s="14"/>
      <c r="I323" s="46"/>
      <c r="J323" s="45"/>
      <c r="K323" s="46"/>
      <c r="N323" s="14"/>
      <c r="O323" s="45"/>
      <c r="P323" s="45"/>
      <c r="Q323" s="14"/>
      <c r="S323" s="45"/>
      <c r="T323" s="14"/>
      <c r="W323" s="45"/>
      <c r="X323" s="14"/>
      <c r="AA323" s="45"/>
      <c r="AB323" s="46"/>
      <c r="AE323" s="14"/>
      <c r="AF323" s="45"/>
      <c r="AG323" s="14"/>
      <c r="AI323" s="45"/>
      <c r="AJ323" s="14"/>
      <c r="AK323" s="45"/>
      <c r="AL323" s="14"/>
      <c r="AM323" s="14"/>
      <c r="AN323" s="45"/>
      <c r="AP323" s="45"/>
      <c r="AQ323" s="14"/>
      <c r="AT323" s="14"/>
      <c r="BD323" s="24"/>
      <c r="BE323" s="25"/>
      <c r="BF323" s="25"/>
      <c r="BG323" s="25"/>
    </row>
    <row r="324" spans="1:59" s="3" customFormat="1" x14ac:dyDescent="0.25">
      <c r="A324" s="28"/>
      <c r="B324" s="208"/>
      <c r="C324" s="209"/>
      <c r="D324" s="210"/>
      <c r="E324" s="211"/>
      <c r="F324" s="210"/>
      <c r="G324" s="211"/>
      <c r="H324" s="212"/>
      <c r="I324" s="213"/>
      <c r="J324" s="212"/>
      <c r="K324" s="210"/>
      <c r="L324" s="214"/>
      <c r="M324" s="14"/>
      <c r="N324" s="45"/>
      <c r="O324" s="45"/>
      <c r="P324" s="14"/>
      <c r="R324" s="45"/>
      <c r="S324" s="14"/>
      <c r="V324" s="45"/>
      <c r="W324" s="14"/>
      <c r="Z324" s="45"/>
      <c r="AA324" s="46"/>
      <c r="AD324" s="14"/>
      <c r="AE324" s="45"/>
      <c r="AF324" s="14"/>
      <c r="AH324" s="45"/>
      <c r="AI324" s="14"/>
      <c r="AJ324" s="45"/>
      <c r="AK324" s="14"/>
      <c r="AL324" s="14"/>
      <c r="AM324" s="45"/>
      <c r="AO324" s="45"/>
      <c r="AP324" s="14"/>
      <c r="AS324" s="14"/>
      <c r="BC324" s="24"/>
      <c r="BD324" s="25"/>
      <c r="BE324" s="25"/>
      <c r="BF324" s="25"/>
    </row>
    <row r="325" spans="1:59" x14ac:dyDescent="0.25">
      <c r="B325" s="366" t="s">
        <v>55</v>
      </c>
      <c r="C325" s="71" t="s">
        <v>1</v>
      </c>
      <c r="D325" s="72">
        <v>0.23611111111111113</v>
      </c>
      <c r="E325" s="72">
        <v>0.31944444444444448</v>
      </c>
      <c r="F325" s="72">
        <v>0.40277777777777773</v>
      </c>
      <c r="G325" s="72">
        <v>0.4861111111111111</v>
      </c>
      <c r="H325" s="72">
        <v>0.56944444444444442</v>
      </c>
      <c r="I325" s="72">
        <v>0.65277777777777779</v>
      </c>
      <c r="J325" s="72">
        <v>0.73611111111111116</v>
      </c>
      <c r="K325" s="72">
        <v>0.81944444444444453</v>
      </c>
      <c r="L325" s="151">
        <v>0.94444444444444453</v>
      </c>
      <c r="X325" s="9"/>
      <c r="Y325" s="10"/>
      <c r="Z325" s="10"/>
      <c r="AA325" s="10"/>
    </row>
    <row r="326" spans="1:59" x14ac:dyDescent="0.25">
      <c r="B326" s="365" t="s">
        <v>25</v>
      </c>
      <c r="C326" s="76" t="s">
        <v>0</v>
      </c>
      <c r="D326" s="77">
        <v>0.28472222222222221</v>
      </c>
      <c r="E326" s="77">
        <v>0.36805555555555558</v>
      </c>
      <c r="F326" s="77">
        <v>0.4513888888888889</v>
      </c>
      <c r="G326" s="77">
        <v>0.53472222222222221</v>
      </c>
      <c r="H326" s="77">
        <v>0.61805555555555558</v>
      </c>
      <c r="I326" s="77">
        <v>0.70138888888888884</v>
      </c>
      <c r="J326" s="77">
        <v>0.78472222222222221</v>
      </c>
      <c r="K326" s="77">
        <v>0.86805555555555547</v>
      </c>
      <c r="L326" s="196">
        <v>0.95138888888888884</v>
      </c>
      <c r="X326" s="9"/>
      <c r="Y326" s="10"/>
      <c r="Z326" s="10"/>
      <c r="AA326" s="10"/>
    </row>
    <row r="327" spans="1:59" x14ac:dyDescent="0.25">
      <c r="C327" s="17"/>
      <c r="E327" s="43"/>
      <c r="I327" s="89"/>
      <c r="J327" s="43"/>
      <c r="N327" s="90"/>
      <c r="O327" s="58"/>
      <c r="R327" s="90"/>
      <c r="V327" s="90"/>
      <c r="Z327" s="90"/>
      <c r="AA327" s="42"/>
      <c r="AE327" s="90"/>
      <c r="AH327" s="58"/>
      <c r="AJ327" s="90"/>
      <c r="AM327" s="58"/>
      <c r="AO327" s="42"/>
      <c r="BC327" s="9"/>
      <c r="BD327" s="10"/>
      <c r="BE327" s="10"/>
      <c r="BF327" s="10"/>
    </row>
    <row r="328" spans="1:59" x14ac:dyDescent="0.25">
      <c r="B328" s="208"/>
      <c r="C328" s="209"/>
      <c r="D328" s="210"/>
      <c r="E328" s="211"/>
      <c r="F328" s="210"/>
      <c r="G328" s="211"/>
      <c r="H328" s="212"/>
      <c r="I328" s="213"/>
      <c r="J328" s="212"/>
      <c r="K328" s="210"/>
      <c r="L328" s="214"/>
      <c r="M328" s="42"/>
      <c r="N328" s="42"/>
      <c r="O328" s="42"/>
      <c r="P328" s="42"/>
      <c r="Q328" s="42"/>
      <c r="R328" s="42"/>
      <c r="S328" s="42"/>
      <c r="T328" s="42"/>
      <c r="U328" s="42"/>
      <c r="V328" s="45"/>
      <c r="W328" s="45"/>
      <c r="X328" s="45"/>
      <c r="Y328" s="45"/>
      <c r="Z328" s="45"/>
      <c r="AA328" s="45"/>
      <c r="AB328" s="42"/>
      <c r="AC328" s="42"/>
      <c r="BD328" s="9"/>
      <c r="BE328" s="10"/>
      <c r="BF328" s="10"/>
      <c r="BG328" s="10"/>
    </row>
    <row r="329" spans="1:59" x14ac:dyDescent="0.25">
      <c r="B329" s="366" t="s">
        <v>25</v>
      </c>
      <c r="C329" s="71" t="s">
        <v>1</v>
      </c>
      <c r="D329" s="72">
        <v>0.21527777777777779</v>
      </c>
      <c r="E329" s="72">
        <v>0.2986111111111111</v>
      </c>
      <c r="F329" s="72">
        <v>0.38194444444444442</v>
      </c>
      <c r="G329" s="72">
        <v>0.46527777777777773</v>
      </c>
      <c r="H329" s="72">
        <v>0.54861111111111105</v>
      </c>
      <c r="I329" s="72">
        <v>0.63194444444444442</v>
      </c>
      <c r="J329" s="72">
        <v>0.71527777777777779</v>
      </c>
      <c r="K329" s="72">
        <v>0.79861111111111116</v>
      </c>
      <c r="L329" s="151">
        <v>0.92361111111111116</v>
      </c>
      <c r="M329" s="42"/>
      <c r="N329" s="42"/>
      <c r="O329" s="42"/>
      <c r="P329" s="42"/>
      <c r="Q329" s="42"/>
      <c r="R329" s="42"/>
      <c r="S329" s="42"/>
      <c r="T329" s="42"/>
      <c r="U329" s="42"/>
      <c r="V329" s="45"/>
      <c r="W329" s="45"/>
      <c r="X329" s="45"/>
      <c r="Y329" s="45"/>
      <c r="Z329" s="45"/>
      <c r="AA329" s="45"/>
      <c r="AB329" s="42"/>
      <c r="AC329" s="42"/>
      <c r="AR329" s="4"/>
      <c r="AS329" s="6"/>
      <c r="AT329" s="6"/>
      <c r="BD329" s="9"/>
      <c r="BE329" s="10"/>
      <c r="BF329" s="10"/>
      <c r="BG329" s="10"/>
    </row>
    <row r="330" spans="1:59" x14ac:dyDescent="0.25">
      <c r="B330" s="365" t="s">
        <v>55</v>
      </c>
      <c r="C330" s="76" t="s">
        <v>0</v>
      </c>
      <c r="D330" s="77">
        <v>0.2638888888888889</v>
      </c>
      <c r="E330" s="77">
        <v>0.34722222222222227</v>
      </c>
      <c r="F330" s="77">
        <v>0.43055555555555558</v>
      </c>
      <c r="G330" s="77">
        <v>0.51388888888888895</v>
      </c>
      <c r="H330" s="77">
        <v>0.59722222222222221</v>
      </c>
      <c r="I330" s="77">
        <v>0.68055555555555547</v>
      </c>
      <c r="J330" s="77">
        <v>0.76388888888888884</v>
      </c>
      <c r="K330" s="77">
        <v>0.84722222222222221</v>
      </c>
      <c r="L330" s="196">
        <v>0.97222222222222221</v>
      </c>
      <c r="O330" s="90"/>
      <c r="S330" s="90"/>
      <c r="AQ330" s="3"/>
      <c r="AR330" s="54"/>
      <c r="AS330" s="3"/>
      <c r="AT330" s="3"/>
      <c r="AU330" s="3"/>
      <c r="AV330" s="3"/>
      <c r="AW330" s="3"/>
      <c r="AX330" s="3"/>
      <c r="BD330" s="9"/>
      <c r="BE330" s="10"/>
      <c r="BF330" s="10"/>
      <c r="BG330" s="10"/>
    </row>
    <row r="331" spans="1:59" x14ac:dyDescent="0.25">
      <c r="S331" s="42"/>
      <c r="AQ331" s="3"/>
      <c r="AR331" s="54"/>
      <c r="AS331" s="3"/>
      <c r="AT331" s="3"/>
      <c r="AU331" s="3"/>
      <c r="AV331" s="3"/>
      <c r="AW331" s="3"/>
      <c r="AX331" s="3"/>
      <c r="BD331" s="9"/>
      <c r="BE331" s="10"/>
      <c r="BF331" s="10"/>
      <c r="BG331" s="10"/>
    </row>
    <row r="332" spans="1:59" x14ac:dyDescent="0.25">
      <c r="S332" s="42"/>
      <c r="BD332" s="9"/>
      <c r="BE332" s="10"/>
      <c r="BF332" s="10"/>
      <c r="BG332" s="10"/>
    </row>
    <row r="333" spans="1:59" x14ac:dyDescent="0.25">
      <c r="B333" s="162" t="s">
        <v>165</v>
      </c>
      <c r="C333" s="162" t="s">
        <v>166</v>
      </c>
      <c r="D333" s="27" t="s">
        <v>144</v>
      </c>
      <c r="E333" s="27" t="s">
        <v>357</v>
      </c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BD333" s="9"/>
      <c r="BE333" s="10"/>
      <c r="BF333" s="10"/>
      <c r="BG333" s="10"/>
    </row>
    <row r="334" spans="1:59" s="3" customFormat="1" x14ac:dyDescent="0.25">
      <c r="A334" s="28"/>
      <c r="B334" s="3" t="s">
        <v>171</v>
      </c>
      <c r="C334" s="3">
        <v>120</v>
      </c>
      <c r="D334" t="s">
        <v>144</v>
      </c>
      <c r="E334" s="36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BD334" s="24"/>
      <c r="BE334" s="25"/>
      <c r="BF334" s="25"/>
      <c r="BG334" s="25"/>
    </row>
    <row r="335" spans="1:59" s="3" customFormat="1" x14ac:dyDescent="0.25">
      <c r="A335" s="28"/>
      <c r="B335" s="17" t="s">
        <v>172</v>
      </c>
      <c r="C335" s="199">
        <v>861</v>
      </c>
      <c r="D335" s="36"/>
      <c r="E335" s="36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BD335" s="24"/>
      <c r="BE335" s="25"/>
      <c r="BF335" s="25"/>
      <c r="BG335" s="25"/>
    </row>
    <row r="336" spans="1:59" s="3" customFormat="1" x14ac:dyDescent="0.25">
      <c r="A336" s="28"/>
      <c r="B336" s="17"/>
      <c r="C336" s="163" t="s">
        <v>360</v>
      </c>
      <c r="D336" s="36"/>
      <c r="E336" s="36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BD336" s="24"/>
      <c r="BE336" s="25"/>
      <c r="BF336" s="25"/>
      <c r="BG336" s="25"/>
    </row>
    <row r="337" spans="1:76" s="3" customFormat="1" x14ac:dyDescent="0.25">
      <c r="A337" s="28"/>
      <c r="B337" t="s">
        <v>242</v>
      </c>
      <c r="C337" s="515" t="s">
        <v>359</v>
      </c>
      <c r="D337"/>
      <c r="E337" s="36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BD337" s="24"/>
      <c r="BE337" s="25"/>
      <c r="BF337" s="25"/>
      <c r="BG337" s="25"/>
    </row>
    <row r="338" spans="1:76" s="3" customFormat="1" x14ac:dyDescent="0.25">
      <c r="A338" s="28"/>
      <c r="B338" s="217"/>
      <c r="C338" s="500"/>
      <c r="D338" s="513" t="s">
        <v>144</v>
      </c>
      <c r="E338" s="502" t="s">
        <v>144</v>
      </c>
      <c r="F338" s="502" t="s">
        <v>144</v>
      </c>
      <c r="G338" s="502" t="s">
        <v>144</v>
      </c>
      <c r="H338" s="502" t="s">
        <v>144</v>
      </c>
      <c r="I338" s="502" t="s">
        <v>144</v>
      </c>
      <c r="J338" s="526" t="s">
        <v>144</v>
      </c>
      <c r="K338" s="502" t="s">
        <v>144</v>
      </c>
      <c r="L338" s="369" t="s">
        <v>144</v>
      </c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T338" s="24"/>
      <c r="AU338" s="25"/>
      <c r="AV338" s="25"/>
      <c r="AW338" s="25"/>
    </row>
    <row r="339" spans="1:76" s="3" customFormat="1" x14ac:dyDescent="0.25">
      <c r="A339" s="28"/>
      <c r="B339" s="470" t="s">
        <v>115</v>
      </c>
      <c r="C339" s="500"/>
      <c r="D339" s="501"/>
      <c r="E339" s="502">
        <v>0.27291666666666664</v>
      </c>
      <c r="F339" s="502">
        <f t="shared" ref="F339:L339" si="51">E339+1/12</f>
        <v>0.35624999999999996</v>
      </c>
      <c r="G339" s="502">
        <f t="shared" si="51"/>
        <v>0.43958333333333327</v>
      </c>
      <c r="H339" s="502">
        <f t="shared" si="51"/>
        <v>0.52291666666666659</v>
      </c>
      <c r="I339" s="502">
        <f t="shared" si="51"/>
        <v>0.60624999999999996</v>
      </c>
      <c r="J339" s="502">
        <f t="shared" si="51"/>
        <v>0.68958333333333333</v>
      </c>
      <c r="K339" s="502">
        <f t="shared" si="51"/>
        <v>0.7729166666666667</v>
      </c>
      <c r="L339" s="369">
        <f t="shared" si="51"/>
        <v>0.85625000000000007</v>
      </c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T339" s="24"/>
      <c r="AU339" s="25"/>
      <c r="AV339" s="25"/>
      <c r="AW339" s="25"/>
    </row>
    <row r="340" spans="1:76" s="3" customFormat="1" x14ac:dyDescent="0.25">
      <c r="A340" s="28"/>
      <c r="B340" s="471" t="s">
        <v>28</v>
      </c>
      <c r="C340" s="503" t="s">
        <v>1</v>
      </c>
      <c r="D340" s="318">
        <v>0.21527777777777779</v>
      </c>
      <c r="E340" s="317">
        <v>0.2986111111111111</v>
      </c>
      <c r="F340" s="317">
        <v>0.38194444444444442</v>
      </c>
      <c r="G340" s="317">
        <v>0.46527777777777773</v>
      </c>
      <c r="H340" s="317">
        <v>0.54861111111111105</v>
      </c>
      <c r="I340" s="317">
        <v>0.63194444444444442</v>
      </c>
      <c r="J340" s="317">
        <v>0.71527777777777779</v>
      </c>
      <c r="K340" s="317">
        <v>0.79861111111111116</v>
      </c>
      <c r="L340" s="307">
        <v>0.88194444444444453</v>
      </c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T340" s="24"/>
      <c r="AU340" s="25"/>
      <c r="AV340" s="25"/>
      <c r="AW340" s="25"/>
    </row>
    <row r="341" spans="1:76" s="3" customFormat="1" x14ac:dyDescent="0.25">
      <c r="A341" s="28"/>
      <c r="B341" s="219" t="s">
        <v>27</v>
      </c>
      <c r="C341" s="503" t="s">
        <v>1</v>
      </c>
      <c r="D341" s="318">
        <v>0.22569444444444445</v>
      </c>
      <c r="E341" s="317">
        <v>0.30902777777777779</v>
      </c>
      <c r="F341" s="317">
        <v>0.3923611111111111</v>
      </c>
      <c r="G341" s="317">
        <v>0.47569444444444442</v>
      </c>
      <c r="H341" s="317">
        <v>0.55902777777777779</v>
      </c>
      <c r="I341" s="317">
        <v>0.64236111111111105</v>
      </c>
      <c r="J341" s="317">
        <v>0.72569444444444453</v>
      </c>
      <c r="K341" s="317">
        <v>0.80902777777777779</v>
      </c>
      <c r="L341" s="307">
        <v>0.89236111111111116</v>
      </c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T341" s="24"/>
      <c r="AU341" s="25"/>
      <c r="AV341" s="25"/>
      <c r="AW341" s="25"/>
    </row>
    <row r="342" spans="1:76" s="3" customFormat="1" x14ac:dyDescent="0.25">
      <c r="A342" s="28"/>
      <c r="B342" s="418" t="s">
        <v>54</v>
      </c>
      <c r="C342" s="504" t="s">
        <v>0</v>
      </c>
      <c r="D342" s="320">
        <v>0.24652777777777779</v>
      </c>
      <c r="E342" s="363">
        <v>0.3298611111111111</v>
      </c>
      <c r="F342" s="363">
        <v>0.41319444444444442</v>
      </c>
      <c r="G342" s="363">
        <v>0.49652777777777773</v>
      </c>
      <c r="H342" s="363">
        <v>0.57986111111111105</v>
      </c>
      <c r="I342" s="363">
        <v>0.66319444444444442</v>
      </c>
      <c r="J342" s="363">
        <v>0.74652777777777779</v>
      </c>
      <c r="K342" s="363">
        <v>0.82986111111111116</v>
      </c>
      <c r="L342" s="310">
        <v>0.91319444444444453</v>
      </c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T342" s="24"/>
      <c r="AU342" s="25"/>
      <c r="AV342" s="25"/>
      <c r="AW342" s="25"/>
    </row>
    <row r="343" spans="1:76" s="3" customFormat="1" x14ac:dyDescent="0.25">
      <c r="A343" s="28"/>
      <c r="B343" s="17"/>
      <c r="C343" s="17"/>
      <c r="D343" s="36"/>
      <c r="E343" s="36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BD343" s="24"/>
      <c r="BE343" s="25"/>
      <c r="BF343" s="25"/>
      <c r="BG343" s="25"/>
    </row>
    <row r="344" spans="1:76" s="3" customFormat="1" x14ac:dyDescent="0.25">
      <c r="A344" s="28"/>
      <c r="B344" s="217"/>
      <c r="C344" s="218"/>
      <c r="D344" s="513" t="s">
        <v>144</v>
      </c>
      <c r="E344" s="526" t="s">
        <v>144</v>
      </c>
      <c r="F344" s="502" t="s">
        <v>144</v>
      </c>
      <c r="G344" s="502" t="s">
        <v>144</v>
      </c>
      <c r="H344" s="502" t="s">
        <v>144</v>
      </c>
      <c r="I344" s="502" t="s">
        <v>144</v>
      </c>
      <c r="J344" s="502" t="s">
        <v>144</v>
      </c>
      <c r="K344" s="502" t="s">
        <v>144</v>
      </c>
      <c r="L344" s="502" t="s">
        <v>144</v>
      </c>
      <c r="R344" s="70"/>
      <c r="S344" s="70"/>
      <c r="T344" s="70"/>
      <c r="U344" s="70"/>
      <c r="V344" s="517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BD344" s="24"/>
      <c r="BE344" s="25"/>
      <c r="BF344" s="25"/>
      <c r="BG344" s="25"/>
    </row>
    <row r="345" spans="1:76" s="3" customFormat="1" x14ac:dyDescent="0.25">
      <c r="A345" s="28"/>
      <c r="B345" s="471" t="s">
        <v>147</v>
      </c>
      <c r="C345" s="71" t="s">
        <v>1</v>
      </c>
      <c r="D345" s="293">
        <v>0.17013888888888887</v>
      </c>
      <c r="E345" s="317">
        <v>0.25347222222222221</v>
      </c>
      <c r="F345" s="317">
        <v>0.33680555555555558</v>
      </c>
      <c r="G345" s="317">
        <v>0.4201388888888889</v>
      </c>
      <c r="H345" s="317">
        <v>0.50347222222222221</v>
      </c>
      <c r="I345" s="317">
        <v>0.58680555555555558</v>
      </c>
      <c r="J345" s="317">
        <v>0.67013888888888884</v>
      </c>
      <c r="K345" s="317">
        <v>0.75347222222222221</v>
      </c>
      <c r="L345" s="317">
        <v>0.83680555555555547</v>
      </c>
      <c r="R345" s="70"/>
      <c r="S345" s="516"/>
      <c r="T345" s="70"/>
      <c r="U345" s="516"/>
      <c r="V345" s="517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BD345" s="24"/>
      <c r="BE345" s="25"/>
      <c r="BF345" s="25"/>
      <c r="BG345" s="25"/>
    </row>
    <row r="346" spans="1:76" s="3" customFormat="1" x14ac:dyDescent="0.25">
      <c r="A346" s="28"/>
      <c r="B346" s="219" t="s">
        <v>27</v>
      </c>
      <c r="C346" s="71" t="s">
        <v>0</v>
      </c>
      <c r="D346" s="293">
        <v>0.19444444444444445</v>
      </c>
      <c r="E346" s="317">
        <v>0.27777777777777779</v>
      </c>
      <c r="F346" s="317">
        <v>0.3611111111111111</v>
      </c>
      <c r="G346" s="317">
        <v>0.44444444444444442</v>
      </c>
      <c r="H346" s="317">
        <v>0.52777777777777779</v>
      </c>
      <c r="I346" s="317">
        <v>0.61111111111111105</v>
      </c>
      <c r="J346" s="317">
        <v>0.69444444444444453</v>
      </c>
      <c r="K346" s="317">
        <v>0.77777777777777779</v>
      </c>
      <c r="L346" s="317">
        <v>0.86111111111111116</v>
      </c>
      <c r="R346" s="70"/>
      <c r="S346" s="516"/>
      <c r="T346" s="70"/>
      <c r="U346" s="516"/>
      <c r="V346" s="517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BD346" s="24"/>
      <c r="BE346" s="25"/>
      <c r="BF346" s="25"/>
      <c r="BG346" s="25"/>
    </row>
    <row r="347" spans="1:76" s="3" customFormat="1" x14ac:dyDescent="0.25">
      <c r="A347" s="28"/>
      <c r="B347" s="128" t="s">
        <v>28</v>
      </c>
      <c r="C347" s="76" t="s">
        <v>0</v>
      </c>
      <c r="D347" s="295">
        <v>0.20138888888888887</v>
      </c>
      <c r="E347" s="363">
        <v>0.28472222222222221</v>
      </c>
      <c r="F347" s="363">
        <v>0.36805555555555558</v>
      </c>
      <c r="G347" s="363">
        <v>0.4513888888888889</v>
      </c>
      <c r="H347" s="363">
        <v>0.53472222222222221</v>
      </c>
      <c r="I347" s="363">
        <v>0.61805555555555558</v>
      </c>
      <c r="J347" s="363">
        <v>0.70138888888888884</v>
      </c>
      <c r="K347" s="363">
        <v>0.78472222222222221</v>
      </c>
      <c r="L347" s="363">
        <v>0.86805555555555547</v>
      </c>
      <c r="R347" s="70"/>
      <c r="S347" s="516"/>
      <c r="T347" s="70"/>
      <c r="U347" s="516"/>
      <c r="V347" s="517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BD347" s="24"/>
      <c r="BE347" s="25"/>
      <c r="BF347" s="25"/>
      <c r="BG347" s="25"/>
    </row>
    <row r="348" spans="1:76" s="3" customFormat="1" x14ac:dyDescent="0.25">
      <c r="A348" s="28"/>
      <c r="B348" s="470" t="s">
        <v>115</v>
      </c>
      <c r="C348" s="210"/>
      <c r="D348" s="323"/>
      <c r="E348" s="358">
        <v>0.31041666666666667</v>
      </c>
      <c r="F348" s="358">
        <f t="shared" ref="F348:L348" si="52">E348+1/12</f>
        <v>0.39374999999999999</v>
      </c>
      <c r="G348" s="358">
        <f t="shared" si="52"/>
        <v>0.4770833333333333</v>
      </c>
      <c r="H348" s="358">
        <f t="shared" si="52"/>
        <v>0.56041666666666667</v>
      </c>
      <c r="I348" s="358">
        <f t="shared" si="52"/>
        <v>0.64375000000000004</v>
      </c>
      <c r="J348" s="358">
        <f t="shared" si="52"/>
        <v>0.72708333333333341</v>
      </c>
      <c r="K348" s="358">
        <f t="shared" si="52"/>
        <v>0.81041666666666679</v>
      </c>
      <c r="L348" s="358">
        <f t="shared" si="52"/>
        <v>0.89375000000000016</v>
      </c>
      <c r="R348" s="70"/>
      <c r="S348" s="516"/>
      <c r="T348" s="70"/>
      <c r="U348" s="518"/>
      <c r="V348" s="517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BD348" s="24"/>
      <c r="BE348" s="25"/>
      <c r="BF348" s="25"/>
      <c r="BG348" s="25"/>
    </row>
    <row r="349" spans="1:76" s="3" customFormat="1" x14ac:dyDescent="0.25">
      <c r="A349" s="28"/>
      <c r="B349" s="17"/>
      <c r="C349" s="17"/>
      <c r="D349" s="36"/>
      <c r="E349" s="36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BD349" s="24"/>
      <c r="BE349" s="25"/>
      <c r="BF349" s="25"/>
      <c r="BG349" s="25"/>
    </row>
    <row r="350" spans="1:76" x14ac:dyDescent="0.25">
      <c r="B350" s="162" t="s">
        <v>165</v>
      </c>
      <c r="C350" s="162" t="s">
        <v>166</v>
      </c>
      <c r="D350" s="27" t="s">
        <v>33</v>
      </c>
      <c r="E350" s="27" t="s">
        <v>358</v>
      </c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BD350" s="9"/>
      <c r="BE350" s="10"/>
      <c r="BF350" s="10"/>
      <c r="BG350" s="10"/>
    </row>
    <row r="351" spans="1:76" x14ac:dyDescent="0.25">
      <c r="B351" s="3" t="s">
        <v>171</v>
      </c>
      <c r="C351" s="3">
        <v>120</v>
      </c>
      <c r="D351" s="3"/>
      <c r="V351" s="23"/>
      <c r="W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BD351" s="9"/>
      <c r="BE351" s="10"/>
      <c r="BF351" s="10"/>
      <c r="BG351" s="10"/>
    </row>
    <row r="352" spans="1:76" s="3" customFormat="1" x14ac:dyDescent="0.25">
      <c r="A352" s="28"/>
      <c r="B352" s="17" t="s">
        <v>172</v>
      </c>
      <c r="C352" s="199">
        <v>861</v>
      </c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 s="23"/>
      <c r="W352" s="23"/>
      <c r="X352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BB352" s="14"/>
      <c r="BD352" s="14"/>
      <c r="BF352" s="14"/>
      <c r="BJ352" s="14"/>
      <c r="BN352" s="14"/>
      <c r="BP352" s="14"/>
      <c r="BR352" s="14"/>
      <c r="BT352" s="14"/>
      <c r="BV352" s="14"/>
      <c r="BW352" s="14"/>
      <c r="BX352" s="14"/>
    </row>
    <row r="353" spans="1:76" s="3" customFormat="1" x14ac:dyDescent="0.25">
      <c r="A353" s="27"/>
      <c r="B353" t="s">
        <v>242</v>
      </c>
      <c r="C353" s="515" t="s">
        <v>359</v>
      </c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 s="23"/>
      <c r="W353" s="23"/>
      <c r="X35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BB353" s="14"/>
      <c r="BD353" s="14"/>
      <c r="BF353" s="14"/>
      <c r="BJ353" s="14"/>
      <c r="BN353" s="14"/>
      <c r="BP353" s="14"/>
      <c r="BR353" s="14"/>
      <c r="BT353" s="14"/>
      <c r="BV353" s="14"/>
      <c r="BW353" s="14"/>
      <c r="BX353" s="14"/>
    </row>
    <row r="354" spans="1:76" s="3" customFormat="1" x14ac:dyDescent="0.25">
      <c r="A354" s="27"/>
      <c r="B354"/>
      <c r="C354" s="515" t="s">
        <v>379</v>
      </c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 s="23"/>
      <c r="W354" s="23"/>
      <c r="X354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BB354" s="14"/>
      <c r="BD354" s="14"/>
      <c r="BF354" s="14"/>
      <c r="BJ354" s="14"/>
      <c r="BN354" s="14"/>
      <c r="BP354" s="14"/>
      <c r="BR354" s="14"/>
      <c r="BT354" s="14"/>
      <c r="BV354" s="14"/>
      <c r="BW354" s="14"/>
      <c r="BX354" s="14"/>
    </row>
    <row r="355" spans="1:76" x14ac:dyDescent="0.25">
      <c r="B355" s="217"/>
      <c r="C355" s="500"/>
      <c r="D355" s="501" t="s">
        <v>33</v>
      </c>
      <c r="E355" s="514" t="s">
        <v>33</v>
      </c>
      <c r="F355" s="514" t="s">
        <v>33</v>
      </c>
      <c r="G355" s="514" t="s">
        <v>33</v>
      </c>
      <c r="H355" s="514" t="s">
        <v>33</v>
      </c>
      <c r="I355" s="514" t="s">
        <v>33</v>
      </c>
      <c r="J355" s="514" t="s">
        <v>33</v>
      </c>
      <c r="K355" s="514" t="s">
        <v>33</v>
      </c>
      <c r="L355" s="514" t="s">
        <v>33</v>
      </c>
      <c r="M355" s="5"/>
      <c r="N355" s="23"/>
      <c r="O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</row>
    <row r="356" spans="1:76" s="23" customFormat="1" x14ac:dyDescent="0.25">
      <c r="A356" s="28"/>
      <c r="B356" s="471" t="s">
        <v>28</v>
      </c>
      <c r="C356" s="503" t="s">
        <v>1</v>
      </c>
      <c r="D356" s="227">
        <v>0.17361111111111113</v>
      </c>
      <c r="E356" s="312">
        <v>0.25694444444444448</v>
      </c>
      <c r="F356" s="312">
        <v>0.34027777777777773</v>
      </c>
      <c r="G356" s="312">
        <v>0.4236111111111111</v>
      </c>
      <c r="H356" s="312">
        <v>0.50694444444444442</v>
      </c>
      <c r="I356" s="312">
        <v>0.59027777777777779</v>
      </c>
      <c r="J356" s="312">
        <v>0.67361111111111116</v>
      </c>
      <c r="K356" s="312">
        <v>0.75694444444444453</v>
      </c>
      <c r="L356" s="312">
        <v>0.84027777777777779</v>
      </c>
      <c r="M356" s="3"/>
      <c r="N356" s="3"/>
      <c r="O356"/>
      <c r="P356" s="3"/>
      <c r="Q356" s="14"/>
      <c r="R356" s="3"/>
      <c r="S356" s="14"/>
      <c r="T356" s="3"/>
      <c r="U356" s="14"/>
      <c r="V356" s="3"/>
      <c r="W356" s="14"/>
      <c r="X356" s="3"/>
      <c r="Y356" s="3"/>
      <c r="Z356" s="14"/>
      <c r="AA356" s="3"/>
      <c r="AB356" s="3"/>
      <c r="AC356" s="14"/>
      <c r="AD356" s="3"/>
      <c r="AE356" s="3"/>
      <c r="AF356" s="3"/>
      <c r="AG356" s="3"/>
      <c r="AH356" s="3"/>
    </row>
    <row r="357" spans="1:76" s="23" customFormat="1" x14ac:dyDescent="0.25">
      <c r="A357" s="59"/>
      <c r="B357" s="219" t="s">
        <v>27</v>
      </c>
      <c r="C357" s="503" t="s">
        <v>1</v>
      </c>
      <c r="D357" s="227">
        <v>0.18402777777777779</v>
      </c>
      <c r="E357" s="312">
        <v>0.2673611111111111</v>
      </c>
      <c r="F357" s="312">
        <v>0.35069444444444442</v>
      </c>
      <c r="G357" s="312">
        <v>0.43402777777777773</v>
      </c>
      <c r="H357" s="312">
        <v>0.51736111111111105</v>
      </c>
      <c r="I357" s="312">
        <v>0.60069444444444442</v>
      </c>
      <c r="J357" s="312">
        <v>0.68402777777777779</v>
      </c>
      <c r="K357" s="312">
        <v>0.76736111111111116</v>
      </c>
      <c r="L357" s="312">
        <v>0.85069444444444453</v>
      </c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 s="17"/>
      <c r="AJ357" s="14"/>
      <c r="AK357" s="14"/>
      <c r="AL357" s="14"/>
      <c r="AM357" s="3"/>
      <c r="AN357" s="14"/>
      <c r="AO357" s="3"/>
    </row>
    <row r="358" spans="1:76" s="23" customFormat="1" x14ac:dyDescent="0.25">
      <c r="A358" s="28"/>
      <c r="B358" s="418" t="s">
        <v>54</v>
      </c>
      <c r="C358" s="504" t="s">
        <v>0</v>
      </c>
      <c r="D358" s="228">
        <v>0.21527777777777779</v>
      </c>
      <c r="E358" s="313">
        <v>0.2986111111111111</v>
      </c>
      <c r="F358" s="313">
        <v>0.38194444444444442</v>
      </c>
      <c r="G358" s="313">
        <v>0.46527777777777773</v>
      </c>
      <c r="H358" s="313">
        <v>0.54861111111111105</v>
      </c>
      <c r="I358" s="313">
        <v>0.63194444444444442</v>
      </c>
      <c r="J358" s="313">
        <v>0.71527777777777779</v>
      </c>
      <c r="K358" s="313">
        <v>0.79861111111111116</v>
      </c>
      <c r="L358" s="313">
        <v>0.88194444444444453</v>
      </c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</row>
    <row r="359" spans="1:76" s="517" customFormat="1" x14ac:dyDescent="0.25">
      <c r="A359" s="519"/>
      <c r="B359" s="442" t="s">
        <v>151</v>
      </c>
      <c r="C359" s="443"/>
      <c r="D359" s="521" t="s">
        <v>52</v>
      </c>
      <c r="E359" s="444" t="s">
        <v>52</v>
      </c>
      <c r="F359" s="444"/>
      <c r="G359" s="444"/>
      <c r="H359" s="444" t="s">
        <v>52</v>
      </c>
      <c r="I359" s="444" t="s">
        <v>52</v>
      </c>
      <c r="J359" s="444" t="s">
        <v>52</v>
      </c>
      <c r="K359" s="444" t="s">
        <v>52</v>
      </c>
      <c r="L359" s="444"/>
      <c r="M359" s="72"/>
      <c r="N359" s="220"/>
      <c r="O359" s="72"/>
      <c r="P359" s="220"/>
      <c r="Q359" s="72"/>
      <c r="R359" s="220"/>
      <c r="S359" s="72"/>
      <c r="T359" s="220"/>
      <c r="U359" s="72"/>
      <c r="V359" s="84"/>
      <c r="W359" s="93"/>
      <c r="X359" s="93"/>
      <c r="Y359" s="93"/>
      <c r="Z359" s="93"/>
      <c r="AA359" s="93"/>
      <c r="AB359" s="93"/>
      <c r="AC359" s="93"/>
      <c r="AD359" s="93"/>
      <c r="AE359" s="93"/>
      <c r="AF359" s="93"/>
      <c r="AG359" s="93"/>
      <c r="AH359" s="93"/>
      <c r="AI359" s="93"/>
      <c r="AJ359" s="93"/>
      <c r="AK359" s="93"/>
      <c r="AL359" s="93"/>
      <c r="AM359" s="93"/>
      <c r="AN359" s="93"/>
      <c r="AO359" s="93"/>
      <c r="AP359" s="93"/>
      <c r="AQ359" s="93"/>
      <c r="AR359" s="93"/>
      <c r="AS359" s="93"/>
      <c r="AT359" s="93"/>
      <c r="AU359" s="93"/>
      <c r="AV359" s="93"/>
      <c r="AW359" s="93"/>
      <c r="AX359" s="93"/>
      <c r="AY359" s="93"/>
    </row>
    <row r="360" spans="1:76" s="517" customFormat="1" x14ac:dyDescent="0.25">
      <c r="A360" s="519"/>
      <c r="B360" s="520"/>
      <c r="C360" s="71"/>
      <c r="D360" s="71"/>
      <c r="E360" s="74"/>
      <c r="F360" s="220"/>
      <c r="G360" s="72"/>
      <c r="H360" s="220"/>
      <c r="I360" s="72"/>
      <c r="J360" s="220"/>
      <c r="K360" s="72"/>
      <c r="L360" s="220"/>
      <c r="M360" s="72"/>
      <c r="N360" s="220"/>
      <c r="O360" s="72"/>
      <c r="P360" s="220"/>
      <c r="Q360" s="72"/>
      <c r="R360" s="220"/>
      <c r="S360" s="72"/>
      <c r="T360" s="220"/>
      <c r="U360" s="72"/>
      <c r="V360" s="84"/>
      <c r="W360" s="93"/>
      <c r="X360" s="93"/>
      <c r="Y360" s="93"/>
      <c r="Z360" s="93"/>
      <c r="AA360" s="93"/>
      <c r="AB360" s="93"/>
      <c r="AC360" s="93"/>
      <c r="AD360" s="93"/>
      <c r="AE360" s="93"/>
      <c r="AF360" s="93"/>
      <c r="AG360" s="93"/>
      <c r="AH360" s="93"/>
      <c r="AI360" s="93"/>
      <c r="AJ360" s="93"/>
      <c r="AK360" s="93"/>
      <c r="AL360" s="93"/>
      <c r="AM360" s="93"/>
      <c r="AN360" s="93"/>
      <c r="AO360" s="93"/>
      <c r="AP360" s="93"/>
      <c r="AQ360" s="93"/>
      <c r="AR360" s="93"/>
      <c r="AS360" s="93"/>
      <c r="AT360" s="93"/>
      <c r="AU360" s="93"/>
      <c r="AV360" s="93"/>
      <c r="AW360" s="93"/>
      <c r="AX360" s="93"/>
      <c r="AY360" s="93"/>
    </row>
    <row r="361" spans="1:76" s="517" customFormat="1" x14ac:dyDescent="0.25">
      <c r="A361" s="519"/>
      <c r="B361" s="217"/>
      <c r="C361" s="218"/>
      <c r="D361" s="501" t="s">
        <v>33</v>
      </c>
      <c r="E361" s="514" t="s">
        <v>33</v>
      </c>
      <c r="F361" s="514" t="s">
        <v>33</v>
      </c>
      <c r="G361" s="514" t="s">
        <v>33</v>
      </c>
      <c r="H361" s="514" t="s">
        <v>33</v>
      </c>
      <c r="I361" s="514" t="s">
        <v>33</v>
      </c>
      <c r="J361" s="514" t="s">
        <v>33</v>
      </c>
      <c r="K361" s="514" t="s">
        <v>33</v>
      </c>
      <c r="L361" s="514" t="s">
        <v>33</v>
      </c>
      <c r="M361" s="84"/>
      <c r="N361" s="93"/>
      <c r="O361" s="93"/>
      <c r="P361" s="93"/>
      <c r="Q361" s="93"/>
      <c r="R361" s="93"/>
      <c r="S361" s="93"/>
      <c r="T361" s="93"/>
      <c r="U361" s="93"/>
      <c r="V361" s="93"/>
      <c r="W361" s="93"/>
      <c r="X361" s="93"/>
      <c r="Y361" s="93"/>
      <c r="Z361" s="93"/>
      <c r="AA361" s="93"/>
      <c r="AB361" s="93"/>
      <c r="AC361" s="93"/>
      <c r="AD361" s="93"/>
      <c r="AE361" s="93"/>
      <c r="AF361" s="93"/>
      <c r="AG361" s="93"/>
      <c r="AH361" s="93"/>
      <c r="AI361" s="93"/>
      <c r="AJ361" s="93"/>
      <c r="AK361" s="93"/>
      <c r="AL361" s="93"/>
      <c r="AM361" s="93"/>
      <c r="AN361" s="93"/>
      <c r="AO361" s="93"/>
      <c r="AP361" s="93"/>
    </row>
    <row r="362" spans="1:76" s="517" customFormat="1" x14ac:dyDescent="0.25">
      <c r="A362" s="519"/>
      <c r="B362" s="442" t="s">
        <v>209</v>
      </c>
      <c r="C362" s="443"/>
      <c r="D362" s="440" t="s">
        <v>52</v>
      </c>
      <c r="E362" s="441" t="s">
        <v>52</v>
      </c>
      <c r="F362" s="441"/>
      <c r="G362" s="441"/>
      <c r="H362" s="441"/>
      <c r="I362" s="441" t="s">
        <v>52</v>
      </c>
      <c r="J362" s="441" t="s">
        <v>52</v>
      </c>
      <c r="K362" s="441" t="s">
        <v>52</v>
      </c>
      <c r="L362" s="441"/>
      <c r="M362" s="84"/>
      <c r="N362" s="93"/>
      <c r="O362" s="93"/>
      <c r="P362" s="93"/>
      <c r="Q362" s="93"/>
      <c r="R362" s="93"/>
      <c r="S362" s="93"/>
      <c r="T362" s="93"/>
      <c r="U362" s="93"/>
      <c r="V362" s="93"/>
      <c r="W362" s="93"/>
      <c r="X362" s="93"/>
      <c r="Y362" s="93"/>
      <c r="Z362" s="93"/>
      <c r="AA362" s="93"/>
      <c r="AB362" s="93"/>
      <c r="AC362" s="93"/>
      <c r="AD362" s="93"/>
      <c r="AE362" s="93"/>
      <c r="AF362" s="93"/>
      <c r="AG362" s="93"/>
      <c r="AH362" s="93"/>
      <c r="AI362" s="93"/>
      <c r="AJ362" s="93"/>
      <c r="AK362" s="93"/>
      <c r="AL362" s="93"/>
      <c r="AM362" s="93"/>
      <c r="AN362" s="93"/>
      <c r="AO362" s="93"/>
      <c r="AP362" s="93"/>
    </row>
    <row r="363" spans="1:76" s="517" customFormat="1" x14ac:dyDescent="0.25">
      <c r="A363" s="519"/>
      <c r="B363" s="471" t="s">
        <v>147</v>
      </c>
      <c r="C363" s="71" t="s">
        <v>1</v>
      </c>
      <c r="D363" s="522">
        <v>0.20138888888888887</v>
      </c>
      <c r="E363" s="522">
        <v>0.28472222222222221</v>
      </c>
      <c r="F363" s="522">
        <v>0.36805555555555558</v>
      </c>
      <c r="G363" s="522">
        <v>0.4513888888888889</v>
      </c>
      <c r="H363" s="522">
        <v>0.53472222222222221</v>
      </c>
      <c r="I363" s="522">
        <v>0.61805555555555558</v>
      </c>
      <c r="J363" s="522">
        <v>0.70138888888888884</v>
      </c>
      <c r="K363" s="522">
        <v>0.78472222222222221</v>
      </c>
      <c r="L363" s="523">
        <v>0.86805555555555547</v>
      </c>
      <c r="M363" s="84"/>
      <c r="N363" s="93"/>
      <c r="O363" s="93"/>
      <c r="P363" s="93"/>
      <c r="Q363" s="93"/>
      <c r="R363" s="93"/>
      <c r="S363" s="93"/>
      <c r="T363" s="93"/>
      <c r="U363" s="93"/>
      <c r="V363" s="93"/>
      <c r="W363" s="93"/>
      <c r="X363" s="93"/>
      <c r="Y363" s="93"/>
      <c r="Z363" s="93"/>
      <c r="AA363" s="93"/>
      <c r="AB363" s="93"/>
      <c r="AC363" s="93"/>
      <c r="AD363" s="93"/>
      <c r="AE363" s="93"/>
      <c r="AF363" s="93"/>
      <c r="AG363" s="93"/>
      <c r="AH363" s="93"/>
      <c r="AI363" s="93"/>
      <c r="AJ363" s="93"/>
      <c r="AK363" s="93"/>
      <c r="AL363" s="93"/>
      <c r="AM363" s="93"/>
      <c r="AN363" s="93"/>
      <c r="AO363" s="93"/>
      <c r="AP363" s="93"/>
    </row>
    <row r="364" spans="1:76" s="517" customFormat="1" x14ac:dyDescent="0.25">
      <c r="A364" s="519"/>
      <c r="B364" s="219" t="s">
        <v>27</v>
      </c>
      <c r="C364" s="71" t="s">
        <v>0</v>
      </c>
      <c r="D364" s="522">
        <v>0.23611111111111113</v>
      </c>
      <c r="E364" s="522">
        <v>0.31944444444444448</v>
      </c>
      <c r="F364" s="522">
        <v>0.40277777777777773</v>
      </c>
      <c r="G364" s="522">
        <v>0.4861111111111111</v>
      </c>
      <c r="H364" s="522">
        <v>0.56944444444444442</v>
      </c>
      <c r="I364" s="522">
        <v>0.65277777777777779</v>
      </c>
      <c r="J364" s="522">
        <v>0.73611111111111116</v>
      </c>
      <c r="K364" s="522">
        <v>0.81944444444444453</v>
      </c>
      <c r="L364" s="523">
        <v>0.90277777777777779</v>
      </c>
      <c r="M364" s="72"/>
      <c r="N364" s="220"/>
      <c r="O364" s="72"/>
      <c r="P364" s="220"/>
      <c r="Q364" s="72"/>
      <c r="R364" s="220"/>
      <c r="S364" s="72"/>
      <c r="T364" s="220"/>
      <c r="U364" s="72"/>
      <c r="V364" s="84"/>
      <c r="W364" s="93"/>
      <c r="X364" s="93"/>
      <c r="Y364" s="93"/>
      <c r="Z364" s="93"/>
      <c r="AA364" s="93"/>
      <c r="AB364" s="93"/>
      <c r="AC364" s="93"/>
      <c r="AD364" s="93"/>
      <c r="AE364" s="93"/>
      <c r="AF364" s="93"/>
      <c r="AG364" s="93"/>
      <c r="AH364" s="93"/>
      <c r="AI364" s="93"/>
      <c r="AJ364" s="93"/>
      <c r="AK364" s="93"/>
      <c r="AL364" s="93"/>
      <c r="AM364" s="93"/>
      <c r="AN364" s="93"/>
      <c r="AO364" s="93"/>
      <c r="AP364" s="93"/>
      <c r="AQ364" s="93"/>
      <c r="AR364" s="93"/>
      <c r="AS364" s="93"/>
      <c r="AT364" s="93"/>
      <c r="AU364" s="93"/>
      <c r="AV364" s="93"/>
      <c r="AW364" s="93"/>
      <c r="AX364" s="93"/>
      <c r="AY364" s="93"/>
    </row>
    <row r="365" spans="1:76" s="517" customFormat="1" x14ac:dyDescent="0.25">
      <c r="A365" s="519"/>
      <c r="B365" s="418" t="s">
        <v>28</v>
      </c>
      <c r="C365" s="76" t="s">
        <v>0</v>
      </c>
      <c r="D365" s="524">
        <v>0.24305555555555555</v>
      </c>
      <c r="E365" s="524">
        <v>0.3263888888888889</v>
      </c>
      <c r="F365" s="524">
        <v>0.40972222222222227</v>
      </c>
      <c r="G365" s="524">
        <v>0.49305555555555558</v>
      </c>
      <c r="H365" s="524">
        <v>0.54861111111111105</v>
      </c>
      <c r="I365" s="524">
        <v>0.65972222222222221</v>
      </c>
      <c r="J365" s="524">
        <v>0.74305555555555547</v>
      </c>
      <c r="K365" s="524">
        <v>0.82638888888888884</v>
      </c>
      <c r="L365" s="464">
        <v>0.90972222222222221</v>
      </c>
      <c r="M365" s="72"/>
      <c r="N365" s="220"/>
      <c r="O365" s="72"/>
      <c r="P365" s="220"/>
      <c r="Q365" s="72"/>
      <c r="R365" s="220"/>
      <c r="S365" s="72"/>
      <c r="T365" s="220"/>
      <c r="U365" s="72"/>
      <c r="V365" s="84"/>
      <c r="W365" s="93"/>
      <c r="X365" s="93"/>
      <c r="Y365" s="93"/>
      <c r="Z365" s="93"/>
      <c r="AA365" s="93"/>
      <c r="AB365" s="93"/>
      <c r="AC365" s="93"/>
      <c r="AD365" s="93"/>
      <c r="AE365" s="93"/>
      <c r="AF365" s="93"/>
      <c r="AG365" s="93"/>
      <c r="AH365" s="93"/>
      <c r="AI365" s="93"/>
      <c r="AJ365" s="93"/>
      <c r="AK365" s="93"/>
      <c r="AL365" s="93"/>
      <c r="AM365" s="93"/>
      <c r="AN365" s="93"/>
      <c r="AO365" s="93"/>
      <c r="AP365" s="93"/>
      <c r="AQ365" s="93"/>
      <c r="AR365" s="93"/>
      <c r="AS365" s="93"/>
      <c r="AT365" s="93"/>
      <c r="AU365" s="93"/>
      <c r="AV365" s="93"/>
      <c r="AW365" s="93"/>
      <c r="AX365" s="93"/>
      <c r="AY365" s="93"/>
    </row>
    <row r="366" spans="1:76" s="517" customFormat="1" x14ac:dyDescent="0.25">
      <c r="A366" s="519"/>
      <c r="B366" s="520"/>
      <c r="C366" s="71"/>
      <c r="D366" s="71"/>
      <c r="E366" s="74"/>
      <c r="F366" s="220"/>
      <c r="G366" s="72"/>
      <c r="H366" s="220"/>
      <c r="I366" s="72"/>
      <c r="J366" s="220"/>
      <c r="K366" s="72"/>
      <c r="L366" s="220"/>
      <c r="M366" s="72"/>
      <c r="N366" s="220"/>
      <c r="O366" s="72"/>
      <c r="P366" s="220"/>
      <c r="Q366" s="72"/>
      <c r="R366" s="220"/>
      <c r="S366" s="72"/>
      <c r="T366" s="220"/>
      <c r="U366" s="72"/>
      <c r="V366" s="84"/>
      <c r="W366" s="93"/>
      <c r="X366" s="93"/>
      <c r="Y366" s="93"/>
      <c r="Z366" s="93"/>
      <c r="AA366" s="93"/>
      <c r="AB366" s="93"/>
      <c r="AC366" s="93"/>
      <c r="AD366" s="93"/>
      <c r="AE366" s="93"/>
      <c r="AF366" s="93"/>
      <c r="AG366" s="93"/>
      <c r="AH366" s="93"/>
      <c r="AI366" s="93"/>
      <c r="AJ366" s="93"/>
      <c r="AK366" s="93"/>
      <c r="AL366" s="93"/>
      <c r="AM366" s="93"/>
      <c r="AN366" s="93"/>
      <c r="AO366" s="93"/>
      <c r="AP366" s="93"/>
      <c r="AQ366" s="93"/>
      <c r="AR366" s="93"/>
      <c r="AS366" s="93"/>
      <c r="AT366" s="93"/>
      <c r="AU366" s="93"/>
      <c r="AV366" s="93"/>
      <c r="AW366" s="93"/>
      <c r="AX366" s="93"/>
      <c r="AY366" s="93"/>
    </row>
    <row r="367" spans="1:76" s="517" customFormat="1" x14ac:dyDescent="0.25">
      <c r="A367" s="519"/>
      <c r="B367" s="162" t="s">
        <v>165</v>
      </c>
      <c r="C367" s="162" t="s">
        <v>166</v>
      </c>
      <c r="D367" s="27" t="s">
        <v>33</v>
      </c>
      <c r="E367" s="27" t="s">
        <v>210</v>
      </c>
      <c r="F367"/>
      <c r="G367" s="72"/>
      <c r="H367" s="220"/>
      <c r="I367" s="72"/>
      <c r="J367" s="220"/>
      <c r="K367" s="72"/>
      <c r="L367" s="220"/>
      <c r="M367" s="72"/>
      <c r="N367" s="220"/>
      <c r="O367" s="72"/>
      <c r="P367" s="220"/>
      <c r="Q367" s="72"/>
      <c r="R367" s="220"/>
      <c r="S367" s="72"/>
      <c r="T367" s="220"/>
      <c r="U367" s="72"/>
      <c r="V367" s="84"/>
      <c r="W367" s="93"/>
      <c r="X367" s="93"/>
      <c r="Y367" s="93"/>
      <c r="Z367" s="93"/>
      <c r="AA367" s="93"/>
      <c r="AB367" s="93"/>
      <c r="AC367" s="93"/>
      <c r="AD367" s="93"/>
      <c r="AE367" s="93"/>
      <c r="AF367" s="93"/>
      <c r="AG367" s="93"/>
      <c r="AH367" s="93"/>
      <c r="AI367" s="93"/>
      <c r="AJ367" s="93"/>
      <c r="AK367" s="93"/>
      <c r="AL367" s="93"/>
      <c r="AM367" s="93"/>
      <c r="AN367" s="93"/>
      <c r="AO367" s="93"/>
      <c r="AP367" s="93"/>
      <c r="AQ367" s="93"/>
      <c r="AR367" s="93"/>
      <c r="AS367" s="93"/>
      <c r="AT367" s="93"/>
      <c r="AU367" s="93"/>
      <c r="AV367" s="93"/>
      <c r="AW367" s="93"/>
      <c r="AX367" s="93"/>
      <c r="AY367" s="93"/>
    </row>
    <row r="368" spans="1:76" s="517" customFormat="1" x14ac:dyDescent="0.25">
      <c r="A368" s="519"/>
      <c r="B368" s="3" t="s">
        <v>171</v>
      </c>
      <c r="C368" s="3" t="s">
        <v>179</v>
      </c>
      <c r="D368"/>
      <c r="E368" s="8"/>
      <c r="F368" t="s">
        <v>282</v>
      </c>
      <c r="G368" s="72"/>
      <c r="H368" s="220"/>
      <c r="I368" s="72"/>
      <c r="J368" s="220"/>
      <c r="K368" s="72"/>
      <c r="L368" s="220"/>
      <c r="M368" s="72"/>
      <c r="N368" s="220"/>
      <c r="O368" s="72"/>
      <c r="P368" s="220"/>
      <c r="Q368" s="72"/>
      <c r="R368" s="220"/>
      <c r="S368" s="72"/>
      <c r="T368" s="220"/>
      <c r="U368" s="72"/>
      <c r="V368" s="84"/>
      <c r="W368" s="93"/>
      <c r="X368" s="93"/>
      <c r="Y368" s="93"/>
      <c r="Z368" s="93"/>
      <c r="AA368" s="93"/>
      <c r="AB368" s="93"/>
      <c r="AC368" s="93"/>
      <c r="AD368" s="93"/>
      <c r="AE368" s="93"/>
      <c r="AF368" s="93"/>
      <c r="AG368" s="93"/>
      <c r="AH368" s="93"/>
      <c r="AI368" s="93"/>
      <c r="AJ368" s="93"/>
      <c r="AK368" s="93"/>
      <c r="AL368" s="93"/>
      <c r="AM368" s="93"/>
      <c r="AN368" s="93"/>
      <c r="AO368" s="93"/>
      <c r="AP368" s="93"/>
      <c r="AQ368" s="93"/>
      <c r="AR368" s="93"/>
      <c r="AS368" s="93"/>
      <c r="AT368" s="93"/>
      <c r="AU368" s="93"/>
      <c r="AV368" s="93"/>
      <c r="AW368" s="93"/>
      <c r="AX368" s="93"/>
      <c r="AY368" s="93"/>
    </row>
    <row r="369" spans="1:78" s="517" customFormat="1" x14ac:dyDescent="0.25">
      <c r="A369" s="519"/>
      <c r="B369" s="17" t="s">
        <v>172</v>
      </c>
      <c r="C369" s="199">
        <v>861</v>
      </c>
      <c r="D369" s="3"/>
      <c r="E369" s="8"/>
      <c r="F369"/>
      <c r="G369" s="72"/>
      <c r="H369" s="220"/>
      <c r="I369" s="72"/>
      <c r="J369" s="220"/>
      <c r="K369" s="72"/>
      <c r="L369" s="220"/>
      <c r="M369" s="72"/>
      <c r="N369" s="220"/>
      <c r="O369" s="72"/>
      <c r="P369" s="220"/>
      <c r="Q369" s="72"/>
      <c r="R369" s="220"/>
      <c r="S369" s="72"/>
      <c r="T369" s="220"/>
      <c r="U369" s="72"/>
      <c r="V369" s="84"/>
      <c r="W369" s="93"/>
      <c r="X369" s="93"/>
      <c r="Y369" s="93"/>
      <c r="Z369" s="93"/>
      <c r="AA369" s="93"/>
      <c r="AB369" s="93"/>
      <c r="AC369" s="93"/>
      <c r="AD369" s="93"/>
      <c r="AE369" s="93"/>
      <c r="AF369" s="93"/>
      <c r="AG369" s="93"/>
      <c r="AH369" s="93"/>
      <c r="AI369" s="93"/>
      <c r="AJ369" s="93"/>
      <c r="AK369" s="93"/>
      <c r="AL369" s="93"/>
      <c r="AM369" s="93"/>
      <c r="AN369" s="93"/>
      <c r="AO369" s="93"/>
      <c r="AP369" s="93"/>
      <c r="AQ369" s="93"/>
      <c r="AR369" s="93"/>
      <c r="AS369" s="93"/>
      <c r="AT369" s="93"/>
      <c r="AU369" s="93"/>
      <c r="AV369" s="93"/>
      <c r="AW369" s="93"/>
      <c r="AX369" s="93"/>
      <c r="AY369" s="93"/>
    </row>
    <row r="370" spans="1:78" s="517" customFormat="1" x14ac:dyDescent="0.25">
      <c r="A370" s="519"/>
      <c r="B370" s="3"/>
      <c r="C370" s="163" t="s">
        <v>168</v>
      </c>
      <c r="D370"/>
      <c r="E370" s="8"/>
      <c r="F370"/>
      <c r="G370" s="72"/>
      <c r="H370" s="220"/>
      <c r="I370" s="72"/>
      <c r="J370" s="220"/>
      <c r="K370" s="72"/>
      <c r="L370" s="220"/>
      <c r="M370" s="72"/>
      <c r="N370" s="220"/>
      <c r="O370" s="72"/>
      <c r="P370" s="220"/>
      <c r="Q370" s="72"/>
      <c r="R370" s="220"/>
      <c r="S370" s="72"/>
      <c r="T370" s="220"/>
      <c r="U370" s="72"/>
      <c r="V370" s="84"/>
      <c r="W370" s="93"/>
      <c r="X370" s="93"/>
      <c r="Y370" s="93"/>
      <c r="Z370" s="93"/>
      <c r="AA370" s="93"/>
      <c r="AB370" s="93"/>
      <c r="AC370" s="93"/>
      <c r="AD370" s="93"/>
      <c r="AE370" s="93"/>
      <c r="AF370" s="93"/>
      <c r="AG370" s="93"/>
      <c r="AH370" s="93"/>
      <c r="AI370" s="93"/>
      <c r="AJ370" s="93"/>
      <c r="AK370" s="93"/>
      <c r="AL370" s="93"/>
      <c r="AM370" s="93"/>
      <c r="AN370" s="93"/>
      <c r="AO370" s="93"/>
      <c r="AP370" s="93"/>
      <c r="AQ370" s="93"/>
      <c r="AR370" s="93"/>
      <c r="AS370" s="93"/>
      <c r="AT370" s="93"/>
      <c r="AU370" s="93"/>
      <c r="AV370" s="93"/>
      <c r="AW370" s="93"/>
      <c r="AX370" s="93"/>
      <c r="AY370" s="93"/>
    </row>
    <row r="371" spans="1:78" s="517" customFormat="1" x14ac:dyDescent="0.25">
      <c r="A371" s="519"/>
      <c r="B371" s="525" t="s">
        <v>242</v>
      </c>
      <c r="C371" s="515" t="s">
        <v>361</v>
      </c>
      <c r="D371" s="71"/>
      <c r="E371" s="74"/>
      <c r="F371" s="220"/>
      <c r="G371" s="72"/>
      <c r="H371" s="220"/>
      <c r="I371" s="72"/>
      <c r="J371" s="220"/>
      <c r="K371" s="72"/>
      <c r="L371" s="220"/>
      <c r="M371" s="72"/>
      <c r="N371" s="220"/>
      <c r="O371" s="72"/>
      <c r="P371" s="220"/>
      <c r="Q371" s="72"/>
      <c r="R371" s="220"/>
      <c r="S371" s="72"/>
      <c r="T371" s="220"/>
      <c r="U371" s="72"/>
      <c r="V371" s="84"/>
      <c r="W371" s="93"/>
      <c r="X371" s="93"/>
      <c r="Y371" s="93"/>
      <c r="Z371" s="93"/>
      <c r="AA371" s="93"/>
      <c r="AB371" s="93"/>
      <c r="AC371" s="93"/>
      <c r="AD371" s="93"/>
      <c r="AE371" s="93"/>
      <c r="AF371" s="93"/>
      <c r="AG371" s="93"/>
      <c r="AH371" s="93"/>
      <c r="AI371" s="93"/>
      <c r="AJ371" s="93"/>
      <c r="AK371" s="93"/>
      <c r="AL371" s="93"/>
      <c r="AM371" s="93"/>
      <c r="AN371" s="93"/>
      <c r="AO371" s="93"/>
      <c r="AP371" s="93"/>
      <c r="AQ371" s="93"/>
      <c r="AR371" s="93"/>
      <c r="AS371" s="93"/>
      <c r="AT371" s="93"/>
      <c r="AU371" s="93"/>
      <c r="AV371" s="93"/>
      <c r="AW371" s="93"/>
      <c r="AX371" s="93"/>
      <c r="AY371" s="93"/>
    </row>
    <row r="372" spans="1:78" s="517" customFormat="1" x14ac:dyDescent="0.25">
      <c r="A372" s="519"/>
      <c r="B372" s="525"/>
      <c r="C372" s="515" t="s">
        <v>380</v>
      </c>
      <c r="D372" s="71"/>
      <c r="E372" s="74"/>
      <c r="F372" s="220"/>
      <c r="G372" s="72"/>
      <c r="H372" s="220"/>
      <c r="I372" s="72"/>
      <c r="J372" s="220"/>
      <c r="K372" s="72"/>
      <c r="L372" s="220"/>
      <c r="M372" s="72"/>
      <c r="N372" s="220"/>
      <c r="O372" s="72"/>
      <c r="P372" s="220"/>
      <c r="Q372" s="72"/>
      <c r="R372" s="220"/>
      <c r="S372" s="72"/>
      <c r="T372" s="220"/>
      <c r="U372" s="72"/>
      <c r="V372" s="84"/>
      <c r="W372" s="93"/>
      <c r="X372" s="93"/>
      <c r="Y372" s="93"/>
      <c r="Z372" s="93"/>
      <c r="AA372" s="93"/>
      <c r="AB372" s="93"/>
      <c r="AC372" s="93"/>
      <c r="AD372" s="93"/>
      <c r="AE372" s="93"/>
      <c r="AF372" s="93"/>
      <c r="AG372" s="93"/>
      <c r="AH372" s="93"/>
      <c r="AI372" s="93"/>
      <c r="AJ372" s="93"/>
      <c r="AK372" s="93"/>
      <c r="AL372" s="93"/>
      <c r="AM372" s="93"/>
      <c r="AN372" s="93"/>
      <c r="AO372" s="93"/>
      <c r="AP372" s="93"/>
      <c r="AQ372" s="93"/>
      <c r="AR372" s="93"/>
      <c r="AS372" s="93"/>
      <c r="AT372" s="93"/>
      <c r="AU372" s="93"/>
      <c r="AV372" s="93"/>
      <c r="AW372" s="93"/>
      <c r="AX372" s="93"/>
      <c r="AY372" s="93"/>
    </row>
    <row r="373" spans="1:78" s="517" customFormat="1" x14ac:dyDescent="0.25">
      <c r="A373" s="519"/>
      <c r="B373" s="525"/>
      <c r="D373" s="71"/>
      <c r="E373" s="74"/>
      <c r="F373" s="220"/>
      <c r="G373" s="72"/>
      <c r="H373" s="220"/>
      <c r="I373" s="72"/>
      <c r="J373" s="220"/>
      <c r="K373" s="72"/>
      <c r="L373" s="220"/>
      <c r="M373" s="72"/>
      <c r="N373" s="220"/>
      <c r="O373" s="476"/>
      <c r="P373" s="220"/>
      <c r="Q373" s="72"/>
      <c r="R373" s="220"/>
      <c r="S373" s="72"/>
      <c r="T373" s="220"/>
      <c r="U373" s="72"/>
      <c r="V373" s="84"/>
      <c r="W373" s="93"/>
      <c r="X373" s="93"/>
      <c r="Y373" s="93"/>
      <c r="Z373" s="93"/>
      <c r="AA373" s="93"/>
      <c r="AB373" s="93"/>
      <c r="AC373" s="93"/>
      <c r="AD373" s="93"/>
      <c r="AE373" s="93"/>
      <c r="AF373" s="93"/>
      <c r="AG373" s="93"/>
      <c r="AH373" s="93"/>
      <c r="AI373" s="93"/>
      <c r="AJ373" s="93"/>
      <c r="AK373" s="93"/>
      <c r="AL373" s="93"/>
      <c r="AM373" s="93"/>
      <c r="AN373" s="93"/>
      <c r="AO373" s="93"/>
      <c r="AP373" s="93"/>
      <c r="AQ373" s="93"/>
      <c r="AR373" s="93"/>
      <c r="AS373" s="93"/>
      <c r="AT373" s="93"/>
      <c r="AU373" s="93"/>
      <c r="AV373" s="93"/>
      <c r="AW373" s="93"/>
      <c r="AX373" s="93"/>
      <c r="AY373" s="93"/>
    </row>
    <row r="374" spans="1:78" s="517" customFormat="1" x14ac:dyDescent="0.25">
      <c r="A374" s="519"/>
      <c r="B374" s="472" t="s">
        <v>209</v>
      </c>
      <c r="C374" s="473"/>
      <c r="D374" s="530"/>
      <c r="E374" s="531" t="s">
        <v>280</v>
      </c>
      <c r="F374" s="531"/>
      <c r="G374" s="531" t="s">
        <v>280</v>
      </c>
      <c r="H374" s="531"/>
      <c r="I374" s="532"/>
      <c r="J374" s="531"/>
      <c r="K374" s="532"/>
      <c r="L374" s="531"/>
      <c r="M374" s="531" t="s">
        <v>280</v>
      </c>
      <c r="N374" s="531"/>
      <c r="O374" s="531" t="s">
        <v>280</v>
      </c>
      <c r="P374" s="531"/>
      <c r="Q374" s="531" t="s">
        <v>280</v>
      </c>
      <c r="R374" s="531"/>
      <c r="S374" s="531" t="s">
        <v>280</v>
      </c>
      <c r="T374" s="531"/>
      <c r="U374" s="531"/>
      <c r="V374" s="84"/>
      <c r="W374" s="93"/>
      <c r="X374" s="93"/>
      <c r="Y374" s="93"/>
      <c r="Z374" s="93"/>
      <c r="AA374" s="93"/>
      <c r="AB374" s="93"/>
      <c r="AC374" s="93"/>
      <c r="AD374" s="93"/>
      <c r="AE374" s="93"/>
      <c r="AF374" s="93"/>
      <c r="AG374" s="93"/>
      <c r="AH374" s="93"/>
      <c r="AI374" s="93"/>
      <c r="AJ374" s="93"/>
      <c r="AK374" s="93"/>
      <c r="AL374" s="93"/>
      <c r="AM374" s="93"/>
      <c r="AN374" s="93"/>
      <c r="AO374" s="93"/>
      <c r="AP374" s="93"/>
      <c r="AQ374" s="93"/>
      <c r="AR374" s="93"/>
      <c r="AS374" s="93"/>
      <c r="AT374" s="93"/>
      <c r="AU374" s="93"/>
      <c r="AV374" s="93"/>
      <c r="AW374" s="93"/>
      <c r="AX374" s="93"/>
      <c r="AY374" s="93"/>
    </row>
    <row r="375" spans="1:78" s="517" customFormat="1" ht="16.5" x14ac:dyDescent="0.3">
      <c r="A375" s="519"/>
      <c r="B375" s="496" t="s">
        <v>147</v>
      </c>
      <c r="C375" s="527" t="s">
        <v>1</v>
      </c>
      <c r="D375" s="497">
        <v>0.16805555555555554</v>
      </c>
      <c r="E375" s="505">
        <v>0.21666666666666667</v>
      </c>
      <c r="F375" s="497">
        <f t="shared" ref="F375:T375" si="53">D375+1/12</f>
        <v>0.25138888888888888</v>
      </c>
      <c r="G375" s="505">
        <f t="shared" si="53"/>
        <v>0.3</v>
      </c>
      <c r="H375" s="497">
        <f t="shared" si="53"/>
        <v>0.3347222222222222</v>
      </c>
      <c r="I375" s="506">
        <f t="shared" si="53"/>
        <v>0.3833333333333333</v>
      </c>
      <c r="J375" s="497">
        <f t="shared" si="53"/>
        <v>0.41805555555555551</v>
      </c>
      <c r="K375" s="506">
        <f t="shared" si="53"/>
        <v>0.46666666666666662</v>
      </c>
      <c r="L375" s="497">
        <f t="shared" si="53"/>
        <v>0.50138888888888888</v>
      </c>
      <c r="M375" s="505">
        <f t="shared" si="53"/>
        <v>0.54999999999999993</v>
      </c>
      <c r="N375" s="497">
        <f t="shared" si="53"/>
        <v>0.58472222222222225</v>
      </c>
      <c r="O375" s="505">
        <f t="shared" si="53"/>
        <v>0.6333333333333333</v>
      </c>
      <c r="P375" s="497">
        <f t="shared" si="53"/>
        <v>0.66805555555555562</v>
      </c>
      <c r="Q375" s="505">
        <f t="shared" si="53"/>
        <v>0.71666666666666667</v>
      </c>
      <c r="R375" s="497">
        <f t="shared" si="53"/>
        <v>0.75138888888888899</v>
      </c>
      <c r="S375" s="505">
        <f t="shared" si="53"/>
        <v>0.8</v>
      </c>
      <c r="T375" s="497">
        <f t="shared" si="53"/>
        <v>0.83472222222222237</v>
      </c>
      <c r="U375" s="497">
        <f>T375+1/12</f>
        <v>0.91805555555555574</v>
      </c>
      <c r="V375" s="84"/>
      <c r="W375" s="93"/>
      <c r="X375" s="93"/>
      <c r="Y375" s="93"/>
      <c r="Z375" s="93"/>
      <c r="AA375" s="93"/>
      <c r="AB375" s="93"/>
      <c r="AC375" s="93"/>
      <c r="AD375" s="93"/>
      <c r="AE375" s="93"/>
      <c r="AF375" s="93"/>
      <c r="AG375" s="93"/>
      <c r="AH375" s="93"/>
      <c r="AI375" s="93"/>
      <c r="AJ375" s="93"/>
      <c r="AK375" s="93"/>
      <c r="AL375" s="93"/>
      <c r="AM375" s="93"/>
      <c r="AN375" s="93"/>
      <c r="AO375" s="93"/>
      <c r="AP375" s="93"/>
      <c r="AQ375" s="93"/>
      <c r="AR375" s="93"/>
      <c r="AS375" s="93"/>
      <c r="AT375" s="93"/>
      <c r="AU375" s="93"/>
      <c r="AV375" s="93"/>
      <c r="AW375" s="93"/>
      <c r="AX375" s="93"/>
      <c r="AY375" s="93"/>
    </row>
    <row r="376" spans="1:78" s="517" customFormat="1" ht="16.5" x14ac:dyDescent="0.3">
      <c r="A376" s="519"/>
      <c r="B376" s="491" t="s">
        <v>16</v>
      </c>
      <c r="C376" s="528" t="s">
        <v>0</v>
      </c>
      <c r="D376" s="498">
        <f>D375+"0:31"</f>
        <v>0.18958333333333333</v>
      </c>
      <c r="E376" s="507">
        <f>E375+"0:34"</f>
        <v>0.24027777777777778</v>
      </c>
      <c r="F376" s="498">
        <f>F375+"0:31"</f>
        <v>0.27291666666666664</v>
      </c>
      <c r="G376" s="507">
        <f>G375+"0:34"</f>
        <v>0.32361111111111107</v>
      </c>
      <c r="H376" s="498">
        <f>H375+"0:31"</f>
        <v>0.35624999999999996</v>
      </c>
      <c r="I376" s="508">
        <f>I375+"0:34"</f>
        <v>0.40694444444444444</v>
      </c>
      <c r="J376" s="498">
        <f>J375+"0:31"</f>
        <v>0.43958333333333327</v>
      </c>
      <c r="K376" s="508">
        <f>K375+"0:34"</f>
        <v>0.4902777777777777</v>
      </c>
      <c r="L376" s="498">
        <f>L375+"0:31"</f>
        <v>0.5229166666666667</v>
      </c>
      <c r="M376" s="507">
        <f>M375+"0:34"</f>
        <v>0.57361111111111107</v>
      </c>
      <c r="N376" s="498">
        <f>N375+"0:31"</f>
        <v>0.60625000000000007</v>
      </c>
      <c r="O376" s="507">
        <f>O375+"0:34"</f>
        <v>0.65694444444444444</v>
      </c>
      <c r="P376" s="498">
        <f>P375+"0:31"</f>
        <v>0.68958333333333344</v>
      </c>
      <c r="Q376" s="507">
        <f>Q375+"0:34"</f>
        <v>0.74027777777777781</v>
      </c>
      <c r="R376" s="498">
        <f>R375+"0:31"</f>
        <v>0.77291666666666681</v>
      </c>
      <c r="S376" s="507">
        <f>S375+"0:34"</f>
        <v>0.82361111111111118</v>
      </c>
      <c r="T376" s="498">
        <f>T375+"0:31"</f>
        <v>0.85625000000000018</v>
      </c>
      <c r="U376" s="498">
        <f>U375+"0:31"</f>
        <v>0.93958333333333355</v>
      </c>
      <c r="V376" s="84"/>
      <c r="W376" s="93"/>
      <c r="X376" s="93"/>
      <c r="Y376" s="93"/>
      <c r="Z376" s="93"/>
      <c r="AA376" s="93"/>
      <c r="AB376" s="93"/>
      <c r="AC376" s="93"/>
      <c r="AD376" s="93"/>
      <c r="AE376" s="93"/>
      <c r="AF376" s="93"/>
      <c r="AG376" s="93"/>
      <c r="AH376" s="93"/>
      <c r="AI376" s="93"/>
      <c r="AJ376" s="93"/>
      <c r="AK376" s="93"/>
      <c r="AL376" s="93"/>
      <c r="AM376" s="93"/>
      <c r="AN376" s="93"/>
      <c r="AO376" s="93"/>
      <c r="AP376" s="93"/>
      <c r="AQ376" s="93"/>
      <c r="AR376" s="93"/>
      <c r="AS376" s="93"/>
      <c r="AT376" s="93"/>
      <c r="AU376" s="93"/>
      <c r="AV376" s="93"/>
      <c r="AW376" s="93"/>
      <c r="AX376" s="93"/>
      <c r="AY376" s="93"/>
    </row>
    <row r="377" spans="1:78" s="517" customFormat="1" ht="16.5" x14ac:dyDescent="0.3">
      <c r="A377" s="519"/>
      <c r="B377" s="492" t="s">
        <v>16</v>
      </c>
      <c r="C377" s="529" t="s">
        <v>1</v>
      </c>
      <c r="D377" s="499">
        <f>D376+"0:3"</f>
        <v>0.19166666666666665</v>
      </c>
      <c r="E377" s="509">
        <f>E376+"0:1"</f>
        <v>0.24097222222222223</v>
      </c>
      <c r="F377" s="499">
        <f>F376+"0:3"</f>
        <v>0.27499999999999997</v>
      </c>
      <c r="G377" s="509">
        <f>G376+"0:1"</f>
        <v>0.32430555555555551</v>
      </c>
      <c r="H377" s="499">
        <f>H376+"0:3"</f>
        <v>0.35833333333333328</v>
      </c>
      <c r="I377" s="510">
        <f>I376+"0:1"</f>
        <v>0.40763888888888888</v>
      </c>
      <c r="J377" s="499">
        <f>J376+"0:3"</f>
        <v>0.4416666666666666</v>
      </c>
      <c r="K377" s="510">
        <f>K376+"0:1"</f>
        <v>0.49097222222222214</v>
      </c>
      <c r="L377" s="499">
        <f>L376+"0:3"</f>
        <v>0.52500000000000002</v>
      </c>
      <c r="M377" s="509">
        <f>M376+"0:1"</f>
        <v>0.57430555555555551</v>
      </c>
      <c r="N377" s="499">
        <f>N376+"0:3"</f>
        <v>0.60833333333333339</v>
      </c>
      <c r="O377" s="509">
        <f>O376+"0:1"</f>
        <v>0.65763888888888888</v>
      </c>
      <c r="P377" s="499">
        <f>P376+"0:3"</f>
        <v>0.69166666666666676</v>
      </c>
      <c r="Q377" s="509">
        <f>Q376+"0:1"</f>
        <v>0.74097222222222225</v>
      </c>
      <c r="R377" s="499">
        <f>R376+"0:3"</f>
        <v>0.77500000000000013</v>
      </c>
      <c r="S377" s="509">
        <f>S376+"0:1"</f>
        <v>0.82430555555555562</v>
      </c>
      <c r="T377" s="499">
        <f>T376+"0:3"</f>
        <v>0.8583333333333335</v>
      </c>
      <c r="U377" s="499">
        <f>U376+"0:3"</f>
        <v>0.94166666666666687</v>
      </c>
      <c r="V377" s="84"/>
      <c r="W377" s="93"/>
      <c r="X377" s="93"/>
      <c r="Y377" s="93"/>
      <c r="Z377" s="93"/>
      <c r="AA377" s="93"/>
      <c r="AB377" s="93"/>
      <c r="AC377" s="93"/>
      <c r="AD377" s="93"/>
      <c r="AE377" s="93"/>
      <c r="AF377" s="93"/>
      <c r="AG377" s="93"/>
      <c r="AH377" s="93"/>
      <c r="AI377" s="93"/>
      <c r="AJ377" s="93"/>
      <c r="AK377" s="93"/>
      <c r="AL377" s="93"/>
      <c r="AM377" s="93"/>
      <c r="AN377" s="93"/>
      <c r="AO377" s="93"/>
      <c r="AP377" s="93"/>
      <c r="AQ377" s="93"/>
      <c r="AR377" s="93"/>
      <c r="AS377" s="93"/>
      <c r="AT377" s="93"/>
      <c r="AU377" s="93"/>
      <c r="AV377" s="93"/>
      <c r="AW377" s="93"/>
      <c r="AX377" s="93"/>
      <c r="AY377" s="93"/>
    </row>
    <row r="378" spans="1:78" s="517" customFormat="1" ht="16.5" x14ac:dyDescent="0.3">
      <c r="A378" s="519"/>
      <c r="B378" s="493" t="s">
        <v>356</v>
      </c>
      <c r="C378" s="529" t="s">
        <v>1</v>
      </c>
      <c r="D378" s="499">
        <f>D377+"0:4"</f>
        <v>0.19444444444444442</v>
      </c>
      <c r="E378" s="511" t="s">
        <v>155</v>
      </c>
      <c r="F378" s="499">
        <f>F377+"0:4"</f>
        <v>0.27777777777777773</v>
      </c>
      <c r="G378" s="511" t="s">
        <v>155</v>
      </c>
      <c r="H378" s="499">
        <f>H377+"0:4"</f>
        <v>0.36111111111111105</v>
      </c>
      <c r="I378" s="512" t="s">
        <v>155</v>
      </c>
      <c r="J378" s="499">
        <f>J377+"0:4"</f>
        <v>0.44444444444444436</v>
      </c>
      <c r="K378" s="512" t="s">
        <v>155</v>
      </c>
      <c r="L378" s="499">
        <f>L377+"0:4"</f>
        <v>0.52777777777777779</v>
      </c>
      <c r="M378" s="511" t="s">
        <v>155</v>
      </c>
      <c r="N378" s="499">
        <f>N377+"0:4"</f>
        <v>0.61111111111111116</v>
      </c>
      <c r="O378" s="511" t="s">
        <v>155</v>
      </c>
      <c r="P378" s="499">
        <f>P377+"0:4"</f>
        <v>0.69444444444444453</v>
      </c>
      <c r="Q378" s="511" t="s">
        <v>155</v>
      </c>
      <c r="R378" s="499">
        <f>R377+"0:4"</f>
        <v>0.7777777777777779</v>
      </c>
      <c r="S378" s="511" t="s">
        <v>155</v>
      </c>
      <c r="T378" s="499">
        <f>T377+"0:4"</f>
        <v>0.86111111111111127</v>
      </c>
      <c r="U378" s="499">
        <f>U377+"0:4"</f>
        <v>0.94444444444444464</v>
      </c>
      <c r="V378" s="84"/>
      <c r="W378" s="93"/>
      <c r="X378" s="93"/>
      <c r="Y378" s="93"/>
      <c r="Z378" s="93"/>
      <c r="AA378" s="93"/>
      <c r="AB378" s="93"/>
      <c r="AC378" s="93"/>
      <c r="AD378" s="93"/>
      <c r="AE378" s="93"/>
      <c r="AF378" s="93"/>
      <c r="AG378" s="93"/>
      <c r="AH378" s="93"/>
      <c r="AI378" s="93"/>
      <c r="AJ378" s="93"/>
      <c r="AK378" s="93"/>
      <c r="AL378" s="93"/>
      <c r="AM378" s="93"/>
      <c r="AN378" s="93"/>
      <c r="AO378" s="93"/>
      <c r="AP378" s="93"/>
      <c r="AQ378" s="93"/>
      <c r="AR378" s="93"/>
      <c r="AS378" s="93"/>
      <c r="AT378" s="93"/>
      <c r="AU378" s="93"/>
      <c r="AV378" s="93"/>
      <c r="AW378" s="93"/>
      <c r="AX378" s="93"/>
      <c r="AY378" s="93"/>
    </row>
    <row r="379" spans="1:78" s="517" customFormat="1" ht="16.5" x14ac:dyDescent="0.3">
      <c r="A379" s="519"/>
      <c r="B379" s="491" t="s">
        <v>53</v>
      </c>
      <c r="C379" s="528" t="s">
        <v>0</v>
      </c>
      <c r="D379" s="498">
        <f>D378+"0:7"</f>
        <v>0.19930555555555554</v>
      </c>
      <c r="E379" s="507">
        <f>E377+"0:10"</f>
        <v>0.24791666666666667</v>
      </c>
      <c r="F379" s="498">
        <f>F378+"0:7"</f>
        <v>0.28263888888888883</v>
      </c>
      <c r="G379" s="507">
        <f>G377+"0:10"</f>
        <v>0.33124999999999993</v>
      </c>
      <c r="H379" s="498">
        <f>H378+"0:7"</f>
        <v>0.36597222222222214</v>
      </c>
      <c r="I379" s="508">
        <f>I377+"0:10"</f>
        <v>0.4145833333333333</v>
      </c>
      <c r="J379" s="498">
        <f>J378+"0:7"</f>
        <v>0.44930555555555546</v>
      </c>
      <c r="K379" s="508">
        <f>K377+"0:10"</f>
        <v>0.49791666666666656</v>
      </c>
      <c r="L379" s="498">
        <f>L378+"0:7"</f>
        <v>0.53263888888888888</v>
      </c>
      <c r="M379" s="507">
        <f>M377+"0:10"</f>
        <v>0.58124999999999993</v>
      </c>
      <c r="N379" s="498">
        <f>N378+"0:7"</f>
        <v>0.61597222222222225</v>
      </c>
      <c r="O379" s="507">
        <f>O377+"0:10"</f>
        <v>0.6645833333333333</v>
      </c>
      <c r="P379" s="498">
        <f>P378+"0:7"</f>
        <v>0.69930555555555562</v>
      </c>
      <c r="Q379" s="507">
        <f>Q377+"0:10"</f>
        <v>0.74791666666666667</v>
      </c>
      <c r="R379" s="498">
        <f>R378+"0:7"</f>
        <v>0.78263888888888899</v>
      </c>
      <c r="S379" s="507">
        <f>S377+"0:10"</f>
        <v>0.83125000000000004</v>
      </c>
      <c r="T379" s="498">
        <f>T378+"0:7"</f>
        <v>0.86597222222222237</v>
      </c>
      <c r="U379" s="498">
        <f>U378+"0:7"</f>
        <v>0.94930555555555574</v>
      </c>
      <c r="V379" s="84"/>
      <c r="W379" s="93"/>
      <c r="X379" s="93"/>
      <c r="Y379" s="93"/>
      <c r="Z379" s="93"/>
      <c r="AA379" s="93"/>
      <c r="AB379" s="93"/>
      <c r="AC379" s="93"/>
      <c r="AD379" s="93"/>
      <c r="AE379" s="93"/>
      <c r="AF379" s="93"/>
      <c r="AG379" s="93"/>
      <c r="AH379" s="93"/>
      <c r="AI379" s="93"/>
      <c r="AJ379" s="93"/>
      <c r="AK379" s="93"/>
      <c r="AL379" s="93"/>
      <c r="AM379" s="93"/>
      <c r="AN379" s="93"/>
      <c r="AO379" s="93"/>
      <c r="AP379" s="93"/>
      <c r="AQ379" s="93"/>
      <c r="AR379" s="93"/>
      <c r="AS379" s="93"/>
      <c r="AT379" s="93"/>
      <c r="AU379" s="93"/>
      <c r="AV379" s="93"/>
      <c r="AW379" s="93"/>
      <c r="AX379" s="93"/>
      <c r="AY379" s="93"/>
    </row>
    <row r="380" spans="1:78" s="517" customFormat="1" x14ac:dyDescent="0.25">
      <c r="A380" s="519"/>
      <c r="B380" s="520"/>
      <c r="C380" s="71"/>
      <c r="D380" s="71"/>
      <c r="E380" s="74"/>
      <c r="F380" s="220"/>
      <c r="G380" s="72"/>
      <c r="H380" s="220"/>
      <c r="I380" s="72"/>
      <c r="J380" s="220"/>
      <c r="K380" s="72"/>
      <c r="L380" s="220"/>
      <c r="M380" s="72"/>
      <c r="N380" s="220"/>
      <c r="O380" s="72"/>
      <c r="P380" s="220"/>
      <c r="Q380" s="72"/>
      <c r="R380" s="220"/>
      <c r="S380" s="72"/>
      <c r="T380" s="220"/>
      <c r="U380" s="72"/>
      <c r="V380" s="84"/>
      <c r="W380" s="93"/>
      <c r="X380" s="93"/>
      <c r="Y380" s="93"/>
      <c r="Z380" s="93"/>
      <c r="AA380" s="93"/>
      <c r="AB380" s="93"/>
      <c r="AC380" s="93"/>
      <c r="AD380" s="93"/>
      <c r="AE380" s="93"/>
      <c r="AF380" s="93"/>
      <c r="AG380" s="93"/>
      <c r="AH380" s="93"/>
      <c r="AI380" s="93"/>
      <c r="AJ380" s="93"/>
      <c r="AK380" s="93"/>
      <c r="AL380" s="93"/>
      <c r="AM380" s="93"/>
      <c r="AN380" s="93"/>
      <c r="AO380" s="93"/>
      <c r="AP380" s="93"/>
      <c r="AQ380" s="93"/>
      <c r="AR380" s="93"/>
      <c r="AS380" s="93"/>
      <c r="AT380" s="93"/>
      <c r="AU380" s="93"/>
      <c r="AV380" s="93"/>
      <c r="AW380" s="93"/>
      <c r="AX380" s="93"/>
      <c r="AY380" s="93"/>
    </row>
    <row r="381" spans="1:78" s="3" customFormat="1" x14ac:dyDescent="0.25">
      <c r="A381" s="28"/>
      <c r="B381" s="17"/>
      <c r="C381" s="17"/>
      <c r="D381"/>
      <c r="E381"/>
      <c r="F381" s="447"/>
      <c r="G381"/>
      <c r="H381"/>
      <c r="I381"/>
      <c r="J381" s="5"/>
      <c r="K381"/>
      <c r="L381"/>
      <c r="M381"/>
      <c r="N381"/>
      <c r="O381"/>
      <c r="P381"/>
      <c r="Q381"/>
      <c r="R381"/>
      <c r="S381"/>
      <c r="T381"/>
      <c r="U381"/>
      <c r="Y381" s="14"/>
      <c r="AA381" s="14"/>
      <c r="AC381" s="14"/>
      <c r="AE381" s="14"/>
      <c r="AH381" s="14"/>
      <c r="AK381" s="14"/>
      <c r="AQ381" s="17"/>
      <c r="AR381" s="14"/>
      <c r="AS381" s="14"/>
      <c r="AT381" s="14"/>
      <c r="AV381" s="14"/>
      <c r="AZ381" s="14"/>
      <c r="BB381" s="14"/>
      <c r="BD381" s="14"/>
      <c r="BH381" s="14"/>
      <c r="BL381" s="14"/>
      <c r="BN381" s="14"/>
      <c r="BP381" s="14"/>
      <c r="BR381" s="14"/>
      <c r="BT381" s="14"/>
      <c r="BU381" s="14"/>
      <c r="BV381" s="14"/>
    </row>
    <row r="382" spans="1:78" s="3" customFormat="1" ht="16.5" x14ac:dyDescent="0.3">
      <c r="A382" s="28"/>
      <c r="B382" s="413" t="s">
        <v>53</v>
      </c>
      <c r="C382" s="538" t="s">
        <v>1</v>
      </c>
      <c r="D382" s="533">
        <v>0.16874999999999998</v>
      </c>
      <c r="E382" s="497">
        <v>0.21736111111111112</v>
      </c>
      <c r="F382" s="221">
        <f>D382+1/12</f>
        <v>0.25208333333333333</v>
      </c>
      <c r="G382" s="539">
        <f>E382+1/12</f>
        <v>0.30069444444444443</v>
      </c>
      <c r="H382" s="221">
        <f>F382+1/12</f>
        <v>0.33541666666666664</v>
      </c>
      <c r="I382" s="539">
        <f>G382+1/12</f>
        <v>0.38402777777777775</v>
      </c>
      <c r="J382" s="539"/>
      <c r="K382" s="539">
        <f>I382+1/12</f>
        <v>0.46736111111111106</v>
      </c>
      <c r="L382" s="539"/>
      <c r="M382" s="539">
        <f>K382+1/12</f>
        <v>0.55069444444444438</v>
      </c>
      <c r="N382" s="221">
        <v>0.5854166666666667</v>
      </c>
      <c r="O382" s="539">
        <f>M382+1/12</f>
        <v>0.63402777777777775</v>
      </c>
      <c r="P382" s="221">
        <f>N382+1/12</f>
        <v>0.66875000000000007</v>
      </c>
      <c r="Q382" s="539">
        <f>O382+1/12</f>
        <v>0.71736111111111112</v>
      </c>
      <c r="R382" s="221">
        <f>P382+1/12</f>
        <v>0.75208333333333344</v>
      </c>
      <c r="S382" s="539">
        <f>Q382+1/12</f>
        <v>0.80069444444444449</v>
      </c>
      <c r="T382" s="537">
        <f>S382+1/12</f>
        <v>0.88402777777777786</v>
      </c>
      <c r="U382" s="537">
        <f>T382+1/12</f>
        <v>0.96736111111111123</v>
      </c>
      <c r="AA382" s="14"/>
      <c r="AC382" s="14"/>
      <c r="AE382" s="14"/>
      <c r="AG382" s="14"/>
      <c r="AJ382" s="14"/>
      <c r="AM382" s="14"/>
      <c r="AS382" s="17"/>
      <c r="AT382" s="14"/>
      <c r="AU382" s="14"/>
      <c r="AV382" s="14"/>
      <c r="AX382" s="14"/>
      <c r="BD382" s="14"/>
      <c r="BF382" s="14"/>
      <c r="BH382" s="14"/>
      <c r="BL382" s="14"/>
      <c r="BP382" s="14"/>
      <c r="BR382" s="14"/>
      <c r="BT382" s="14"/>
      <c r="BV382" s="14"/>
      <c r="BX382" s="14"/>
      <c r="BY382" s="14"/>
      <c r="BZ382" s="14"/>
    </row>
    <row r="383" spans="1:78" s="3" customFormat="1" ht="16.5" x14ac:dyDescent="0.3">
      <c r="A383" s="28"/>
      <c r="B383" s="493" t="s">
        <v>356</v>
      </c>
      <c r="C383" s="495" t="s">
        <v>1</v>
      </c>
      <c r="D383" s="534" t="s">
        <v>155</v>
      </c>
      <c r="E383" s="499">
        <f>E382+"0:7"</f>
        <v>0.22222222222222224</v>
      </c>
      <c r="F383" s="534" t="s">
        <v>155</v>
      </c>
      <c r="G383" s="499">
        <f>G382+"0:7"</f>
        <v>0.30555555555555552</v>
      </c>
      <c r="H383" s="534" t="s">
        <v>155</v>
      </c>
      <c r="I383" s="499">
        <f>I382+"0:7"</f>
        <v>0.38888888888888884</v>
      </c>
      <c r="J383" s="499"/>
      <c r="K383" s="499">
        <f>K382+"0:7"</f>
        <v>0.47222222222222215</v>
      </c>
      <c r="L383" s="499"/>
      <c r="M383" s="499">
        <f>M382+"0:7"</f>
        <v>0.55555555555555547</v>
      </c>
      <c r="N383" s="534" t="s">
        <v>155</v>
      </c>
      <c r="O383" s="499">
        <f>O382+"0:7"</f>
        <v>0.63888888888888884</v>
      </c>
      <c r="P383" s="534" t="s">
        <v>155</v>
      </c>
      <c r="Q383" s="499">
        <f>Q382+"0:7"</f>
        <v>0.72222222222222221</v>
      </c>
      <c r="R383" s="534" t="s">
        <v>155</v>
      </c>
      <c r="S383" s="499">
        <f>S382+"0:7"</f>
        <v>0.80555555555555558</v>
      </c>
      <c r="T383" s="499">
        <f>T382+"0:7"</f>
        <v>0.88888888888888895</v>
      </c>
      <c r="U383" s="499">
        <f>U382+"0:7"</f>
        <v>0.97222222222222232</v>
      </c>
      <c r="AA383" s="14"/>
      <c r="AC383" s="14"/>
      <c r="AE383" s="14"/>
      <c r="AG383" s="14"/>
      <c r="AJ383" s="14"/>
      <c r="AM383" s="14"/>
      <c r="AS383" s="17"/>
      <c r="AT383" s="14"/>
      <c r="AU383" s="14"/>
      <c r="AV383" s="14"/>
      <c r="AX383" s="14"/>
      <c r="BD383" s="14"/>
      <c r="BF383" s="14"/>
      <c r="BH383" s="14"/>
      <c r="BL383" s="14"/>
      <c r="BP383" s="14"/>
      <c r="BR383" s="14"/>
      <c r="BT383" s="14"/>
      <c r="BV383" s="14"/>
      <c r="BX383" s="14"/>
      <c r="BY383" s="14"/>
      <c r="BZ383" s="14"/>
    </row>
    <row r="384" spans="1:78" s="3" customFormat="1" ht="16.5" x14ac:dyDescent="0.3">
      <c r="A384" s="28"/>
      <c r="B384" s="492" t="s">
        <v>16</v>
      </c>
      <c r="C384" s="503" t="s">
        <v>0</v>
      </c>
      <c r="D384" s="535">
        <f>D382+"0:9"</f>
        <v>0.17499999999999999</v>
      </c>
      <c r="E384" s="498">
        <f>E383+"0:4"</f>
        <v>0.22500000000000001</v>
      </c>
      <c r="F384" s="535">
        <f>F382+"0:9"</f>
        <v>0.2583333333333333</v>
      </c>
      <c r="G384" s="498">
        <f>G383+"0:4"</f>
        <v>0.30833333333333329</v>
      </c>
      <c r="H384" s="535">
        <f>H382+"0:9"</f>
        <v>0.34166666666666662</v>
      </c>
      <c r="I384" s="498">
        <f>I383+"0:4"</f>
        <v>0.39166666666666661</v>
      </c>
      <c r="J384" s="498"/>
      <c r="K384" s="498">
        <f>K383+"0:4"</f>
        <v>0.47499999999999992</v>
      </c>
      <c r="L384" s="498"/>
      <c r="M384" s="498">
        <f>M383+"0:4"</f>
        <v>0.55833333333333324</v>
      </c>
      <c r="N384" s="535">
        <f>N382+"0:9"</f>
        <v>0.59166666666666667</v>
      </c>
      <c r="O384" s="498">
        <f>O383+"0:4"</f>
        <v>0.64166666666666661</v>
      </c>
      <c r="P384" s="535">
        <f>P382+"0:9"</f>
        <v>0.67500000000000004</v>
      </c>
      <c r="Q384" s="498">
        <f>Q383+"0:4"</f>
        <v>0.72499999999999998</v>
      </c>
      <c r="R384" s="535">
        <f>R382+"0:9"</f>
        <v>0.75833333333333341</v>
      </c>
      <c r="S384" s="498">
        <f>S383+"0:4"</f>
        <v>0.80833333333333335</v>
      </c>
      <c r="T384" s="498">
        <f>T383+"0:4"</f>
        <v>0.89166666666666672</v>
      </c>
      <c r="U384" s="498">
        <f>U383+"0:4"</f>
        <v>0.97500000000000009</v>
      </c>
      <c r="AA384" s="14"/>
      <c r="AC384" s="14"/>
      <c r="AE384" s="14"/>
      <c r="AG384" s="14"/>
      <c r="AJ384" s="14"/>
      <c r="AM384" s="14"/>
      <c r="AS384" s="17"/>
      <c r="AT384" s="14"/>
      <c r="AU384" s="14"/>
      <c r="AV384" s="14"/>
      <c r="AX384" s="14"/>
      <c r="BD384" s="14"/>
      <c r="BF384" s="14"/>
      <c r="BH384" s="14"/>
      <c r="BL384" s="14"/>
      <c r="BP384" s="14"/>
      <c r="BR384" s="14"/>
      <c r="BT384" s="14"/>
      <c r="BV384" s="14"/>
      <c r="BX384" s="14"/>
      <c r="BY384" s="14"/>
      <c r="BZ384" s="14"/>
    </row>
    <row r="385" spans="1:78" s="3" customFormat="1" ht="16.5" x14ac:dyDescent="0.3">
      <c r="A385" s="28"/>
      <c r="B385" s="496" t="s">
        <v>16</v>
      </c>
      <c r="C385" s="494" t="s">
        <v>1</v>
      </c>
      <c r="D385" s="536">
        <f>D384+"0:1"</f>
        <v>0.17569444444444443</v>
      </c>
      <c r="E385" s="499">
        <f>E384+"0:3"</f>
        <v>0.22708333333333333</v>
      </c>
      <c r="F385" s="536">
        <f>F384+"0:1"</f>
        <v>0.25902777777777775</v>
      </c>
      <c r="G385" s="499">
        <f>G384+"0:3"</f>
        <v>0.31041666666666662</v>
      </c>
      <c r="H385" s="536">
        <f>H384+"0:1"</f>
        <v>0.34236111111111106</v>
      </c>
      <c r="I385" s="499">
        <f>I384+"0:3"</f>
        <v>0.39374999999999993</v>
      </c>
      <c r="J385" s="499"/>
      <c r="K385" s="499">
        <f>K384+"0:3"</f>
        <v>0.47708333333333325</v>
      </c>
      <c r="L385" s="499"/>
      <c r="M385" s="499">
        <f>M384+"0:3"</f>
        <v>0.56041666666666656</v>
      </c>
      <c r="N385" s="536">
        <f>N384+"0:1"</f>
        <v>0.59236111111111112</v>
      </c>
      <c r="O385" s="499">
        <f>O384+"0:3"</f>
        <v>0.64374999999999993</v>
      </c>
      <c r="P385" s="536">
        <f>P384+"0:1"</f>
        <v>0.67569444444444449</v>
      </c>
      <c r="Q385" s="499">
        <f>Q384+"0:3"</f>
        <v>0.7270833333333333</v>
      </c>
      <c r="R385" s="536">
        <f>R384+"0:1"</f>
        <v>0.75902777777777786</v>
      </c>
      <c r="S385" s="499">
        <f>S384+"0:3"</f>
        <v>0.81041666666666667</v>
      </c>
      <c r="T385" s="499">
        <f>T384+"0:3"</f>
        <v>0.89375000000000004</v>
      </c>
      <c r="U385" s="499">
        <f>U384+"0:3"</f>
        <v>0.97708333333333341</v>
      </c>
      <c r="AA385" s="14"/>
      <c r="AC385" s="14"/>
      <c r="AE385" s="14"/>
      <c r="AG385" s="14"/>
      <c r="AJ385" s="14"/>
      <c r="AM385" s="14"/>
      <c r="AS385" s="17"/>
      <c r="AT385" s="14"/>
      <c r="AU385" s="14"/>
      <c r="AV385" s="14"/>
      <c r="AX385" s="14"/>
      <c r="BD385" s="14"/>
      <c r="BF385" s="14"/>
      <c r="BH385" s="14"/>
      <c r="BL385" s="14"/>
      <c r="BP385" s="14"/>
      <c r="BR385" s="14"/>
      <c r="BT385" s="14"/>
      <c r="BV385" s="14"/>
      <c r="BX385" s="14"/>
      <c r="BY385" s="14"/>
      <c r="BZ385" s="14"/>
    </row>
    <row r="386" spans="1:78" s="3" customFormat="1" ht="16.5" x14ac:dyDescent="0.3">
      <c r="A386" s="28"/>
      <c r="B386" s="418" t="s">
        <v>147</v>
      </c>
      <c r="C386" s="504" t="s">
        <v>0</v>
      </c>
      <c r="D386" s="536">
        <f>D385+"0:35"</f>
        <v>0.19999999999999998</v>
      </c>
      <c r="E386" s="498">
        <f>E385+"0:32"</f>
        <v>0.24930555555555556</v>
      </c>
      <c r="F386" s="536">
        <f>F385+"0:35"</f>
        <v>0.28333333333333333</v>
      </c>
      <c r="G386" s="498">
        <f>G385+"0:32"</f>
        <v>0.33263888888888882</v>
      </c>
      <c r="H386" s="536">
        <f>H385+"0:35"</f>
        <v>0.36666666666666664</v>
      </c>
      <c r="I386" s="498">
        <f>I385+"0:32"</f>
        <v>0.41597222222222213</v>
      </c>
      <c r="J386" s="498"/>
      <c r="K386" s="498">
        <f>K385+"0:32"</f>
        <v>0.49930555555555545</v>
      </c>
      <c r="L386" s="498"/>
      <c r="M386" s="498">
        <f>M385+"0:32"</f>
        <v>0.58263888888888882</v>
      </c>
      <c r="N386" s="536">
        <f>N385+"0:35"</f>
        <v>0.6166666666666667</v>
      </c>
      <c r="O386" s="498">
        <f>O385+"0:32"</f>
        <v>0.66597222222222219</v>
      </c>
      <c r="P386" s="536">
        <f>P385+"0:35"</f>
        <v>0.70000000000000007</v>
      </c>
      <c r="Q386" s="498">
        <f>Q385+"0:32"</f>
        <v>0.74930555555555556</v>
      </c>
      <c r="R386" s="536">
        <f>R385+"0:35"</f>
        <v>0.78333333333333344</v>
      </c>
      <c r="S386" s="498">
        <f>S385+"0:32"</f>
        <v>0.83263888888888893</v>
      </c>
      <c r="T386" s="498">
        <f>T385+"0:32"</f>
        <v>0.9159722222222223</v>
      </c>
      <c r="U386" s="498">
        <f>U385+"0:32"</f>
        <v>0.99930555555555567</v>
      </c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C386" s="14"/>
      <c r="BE386" s="14"/>
      <c r="BG386" s="14"/>
      <c r="BK386" s="14"/>
      <c r="BO386" s="14"/>
      <c r="BQ386" s="14"/>
      <c r="BS386" s="14"/>
      <c r="BU386" s="14"/>
      <c r="BW386" s="14"/>
      <c r="BX386" s="14"/>
      <c r="BY386" s="14"/>
    </row>
    <row r="387" spans="1:78" s="3" customFormat="1" x14ac:dyDescent="0.25">
      <c r="A387" s="28"/>
      <c r="B387" s="442" t="s">
        <v>151</v>
      </c>
      <c r="C387" s="443"/>
      <c r="D387" s="441" t="s">
        <v>280</v>
      </c>
      <c r="E387" s="564"/>
      <c r="F387" s="441" t="s">
        <v>280</v>
      </c>
      <c r="G387" s="564"/>
      <c r="H387" s="441" t="s">
        <v>280</v>
      </c>
      <c r="I387" s="441"/>
      <c r="J387" s="441" t="s">
        <v>280</v>
      </c>
      <c r="K387" s="441"/>
      <c r="L387" s="441" t="s">
        <v>280</v>
      </c>
      <c r="M387" s="564"/>
      <c r="N387" s="441" t="s">
        <v>280</v>
      </c>
      <c r="O387" s="564"/>
      <c r="P387" s="441" t="s">
        <v>280</v>
      </c>
      <c r="Q387" s="564"/>
      <c r="R387" s="441" t="s">
        <v>280</v>
      </c>
      <c r="S387" s="441"/>
      <c r="T387" s="564"/>
      <c r="U387" s="441"/>
      <c r="V387" s="8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C387" s="14"/>
      <c r="BE387" s="14"/>
      <c r="BG387" s="14"/>
      <c r="BK387" s="14"/>
      <c r="BO387" s="14"/>
      <c r="BQ387" s="14"/>
      <c r="BS387" s="14"/>
      <c r="BU387" s="14"/>
      <c r="BW387" s="14"/>
      <c r="BX387" s="14"/>
      <c r="BY387" s="14"/>
    </row>
    <row r="388" spans="1:78" s="3" customFormat="1" x14ac:dyDescent="0.25">
      <c r="A388" s="28"/>
      <c r="B388" s="17"/>
      <c r="C388" s="17"/>
      <c r="D388"/>
      <c r="E388" s="8"/>
      <c r="F388"/>
      <c r="G388" s="8"/>
      <c r="H388"/>
      <c r="I388" s="8"/>
      <c r="J388" s="8"/>
      <c r="K388" s="8"/>
      <c r="L388"/>
      <c r="M388" s="8"/>
      <c r="N388"/>
      <c r="O388" s="8"/>
      <c r="P388"/>
      <c r="Q388" s="8"/>
      <c r="R388"/>
      <c r="S388" s="8"/>
      <c r="T388" s="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BA388" s="14"/>
      <c r="BC388" s="14"/>
      <c r="BE388" s="14"/>
      <c r="BI388" s="14"/>
      <c r="BM388" s="14"/>
      <c r="BO388" s="14"/>
      <c r="BQ388" s="14"/>
      <c r="BS388" s="14"/>
      <c r="BU388" s="14"/>
      <c r="BV388" s="14"/>
      <c r="BW388" s="14"/>
    </row>
    <row r="389" spans="1:78" s="3" customFormat="1" x14ac:dyDescent="0.25">
      <c r="A389" s="28"/>
      <c r="B389" s="162" t="s">
        <v>165</v>
      </c>
      <c r="C389" s="162" t="s">
        <v>166</v>
      </c>
      <c r="D389" s="27" t="s">
        <v>33</v>
      </c>
      <c r="E389" s="27" t="s">
        <v>152</v>
      </c>
      <c r="F389"/>
      <c r="G389" s="8"/>
      <c r="H389"/>
      <c r="I389" s="8"/>
      <c r="J389" s="8"/>
      <c r="K389" s="8"/>
      <c r="L389"/>
      <c r="M389" s="8"/>
      <c r="N389"/>
      <c r="O389" s="8"/>
      <c r="P389"/>
      <c r="Q389" s="8"/>
      <c r="R389"/>
      <c r="S389" s="8"/>
      <c r="T389" s="8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BA389" s="14"/>
      <c r="BC389" s="14"/>
      <c r="BE389" s="14"/>
      <c r="BI389" s="14"/>
      <c r="BM389" s="14"/>
      <c r="BO389" s="14"/>
      <c r="BQ389" s="14"/>
      <c r="BS389" s="14"/>
      <c r="BU389" s="14"/>
      <c r="BV389" s="14"/>
      <c r="BW389" s="14"/>
    </row>
    <row r="390" spans="1:78" s="3" customFormat="1" x14ac:dyDescent="0.25">
      <c r="A390"/>
      <c r="B390" s="3" t="s">
        <v>171</v>
      </c>
      <c r="C390" s="3">
        <v>240</v>
      </c>
      <c r="D390"/>
      <c r="E390" s="8"/>
      <c r="F390"/>
      <c r="G390" s="8"/>
      <c r="H390"/>
      <c r="I390" s="8"/>
      <c r="J390" s="8"/>
      <c r="K390" s="8"/>
      <c r="L390"/>
      <c r="M390" s="8"/>
      <c r="N390"/>
      <c r="O390" s="8"/>
      <c r="P390"/>
      <c r="Q390" s="8"/>
      <c r="R390"/>
      <c r="S390" s="8"/>
      <c r="T390" s="8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BA390" s="14"/>
      <c r="BC390" s="14"/>
      <c r="BE390" s="14"/>
      <c r="BI390" s="14"/>
      <c r="BM390" s="14"/>
      <c r="BO390" s="14"/>
      <c r="BQ390" s="14"/>
      <c r="BS390" s="14"/>
      <c r="BU390" s="14"/>
      <c r="BV390" s="14"/>
      <c r="BW390" s="14"/>
    </row>
    <row r="391" spans="1:78" s="3" customFormat="1" x14ac:dyDescent="0.25">
      <c r="A391" s="40"/>
      <c r="B391" s="17" t="s">
        <v>172</v>
      </c>
      <c r="C391" s="199">
        <v>812</v>
      </c>
      <c r="E391" s="8"/>
      <c r="F391"/>
      <c r="G391" s="8"/>
      <c r="H391"/>
      <c r="I391" s="8"/>
      <c r="J391" s="8"/>
      <c r="K391" s="8"/>
      <c r="L391"/>
      <c r="M391" s="8"/>
      <c r="N391"/>
      <c r="O391" s="8"/>
      <c r="P391"/>
      <c r="Q391" s="8"/>
      <c r="R391"/>
      <c r="S391" s="8"/>
      <c r="T391" s="8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BA391" s="14"/>
      <c r="BC391" s="14"/>
      <c r="BE391" s="14"/>
      <c r="BI391" s="14"/>
      <c r="BM391" s="14"/>
      <c r="BO391" s="14"/>
      <c r="BQ391" s="14"/>
      <c r="BS391" s="14"/>
      <c r="BU391" s="14"/>
      <c r="BV391" s="14"/>
      <c r="BW391" s="14"/>
    </row>
    <row r="392" spans="1:78" x14ac:dyDescent="0.25">
      <c r="A392" s="59"/>
      <c r="B392" s="186" t="s">
        <v>67</v>
      </c>
      <c r="C392" s="121" t="s">
        <v>1</v>
      </c>
      <c r="D392" s="106">
        <v>0.24305555555555555</v>
      </c>
      <c r="E392" s="106">
        <f>D392+1/6</f>
        <v>0.40972222222222221</v>
      </c>
      <c r="F392" s="106">
        <f>E392+1/6</f>
        <v>0.57638888888888884</v>
      </c>
      <c r="G392" s="166">
        <f>F392+1/6</f>
        <v>0.74305555555555547</v>
      </c>
    </row>
    <row r="393" spans="1:78" x14ac:dyDescent="0.25">
      <c r="A393"/>
      <c r="B393" s="207" t="s">
        <v>26</v>
      </c>
      <c r="C393" s="75" t="s">
        <v>0</v>
      </c>
      <c r="D393" s="77">
        <f>D392+"1:05"</f>
        <v>0.28819444444444442</v>
      </c>
      <c r="E393" s="77">
        <f>E392+"1:05"</f>
        <v>0.4548611111111111</v>
      </c>
      <c r="F393" s="77">
        <f>F392+"1:05"</f>
        <v>0.62152777777777768</v>
      </c>
      <c r="G393" s="170">
        <f>G392+"1:05"</f>
        <v>0.78819444444444431</v>
      </c>
      <c r="AW393" s="5"/>
    </row>
    <row r="394" spans="1:78" x14ac:dyDescent="0.25">
      <c r="A394"/>
      <c r="B394"/>
      <c r="C394"/>
      <c r="AW394" s="5"/>
    </row>
    <row r="395" spans="1:78" x14ac:dyDescent="0.25">
      <c r="B395" s="186" t="s">
        <v>26</v>
      </c>
      <c r="C395" s="121" t="s">
        <v>1</v>
      </c>
      <c r="D395" s="106">
        <v>0.2951388888888889</v>
      </c>
      <c r="E395" s="106">
        <f>D395+1/6</f>
        <v>0.46180555555555558</v>
      </c>
      <c r="F395" s="106">
        <f>E395+1/6</f>
        <v>0.62847222222222221</v>
      </c>
      <c r="G395" s="166">
        <f>F395+1/6</f>
        <v>0.79513888888888884</v>
      </c>
      <c r="AW395" s="5"/>
    </row>
    <row r="396" spans="1:78" x14ac:dyDescent="0.25">
      <c r="B396" s="207" t="s">
        <v>67</v>
      </c>
      <c r="C396" s="75" t="s">
        <v>0</v>
      </c>
      <c r="D396" s="77">
        <f>D395+"1:05"</f>
        <v>0.34027777777777779</v>
      </c>
      <c r="E396" s="77">
        <f>E395+"1:05"</f>
        <v>0.50694444444444442</v>
      </c>
      <c r="F396" s="77">
        <f>F395+"1:05"</f>
        <v>0.67361111111111105</v>
      </c>
      <c r="G396" s="170">
        <f>G395+"1:05"</f>
        <v>0.84027777777777768</v>
      </c>
      <c r="AW396" s="5"/>
    </row>
    <row r="397" spans="1:78" x14ac:dyDescent="0.25">
      <c r="L397" s="5"/>
      <c r="AW397" s="5"/>
      <c r="BA397" s="5"/>
    </row>
    <row r="398" spans="1:78" x14ac:dyDescent="0.25">
      <c r="C398" s="17"/>
      <c r="D398" s="14"/>
      <c r="E398" s="14"/>
      <c r="F398" s="14"/>
      <c r="G398" s="14"/>
      <c r="H398" s="3"/>
      <c r="I398" s="3"/>
      <c r="J398" s="14"/>
      <c r="K398" s="3"/>
      <c r="L398" s="14"/>
      <c r="M398" s="14"/>
      <c r="N398" s="3"/>
      <c r="O398" s="3"/>
      <c r="P398" s="3"/>
      <c r="Q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14"/>
      <c r="AT398" s="14"/>
      <c r="AU398" s="14"/>
      <c r="AV398" s="14"/>
      <c r="AW398" s="3"/>
      <c r="AX398" s="3"/>
      <c r="AY398" s="5"/>
      <c r="BA398" s="5"/>
      <c r="BC398" s="5"/>
      <c r="BD398" s="5"/>
      <c r="BG398" s="5"/>
      <c r="BH398" s="5"/>
    </row>
    <row r="399" spans="1:78" x14ac:dyDescent="0.25">
      <c r="B399" s="162" t="s">
        <v>165</v>
      </c>
      <c r="C399" s="162" t="s">
        <v>166</v>
      </c>
      <c r="D399" s="27" t="s">
        <v>33</v>
      </c>
      <c r="E399" s="16" t="s">
        <v>97</v>
      </c>
      <c r="F399" s="14"/>
      <c r="G399" s="14"/>
      <c r="H399" s="3"/>
      <c r="I399" s="3"/>
      <c r="J399" s="14"/>
      <c r="K399" s="3"/>
      <c r="L399" s="14"/>
      <c r="M399" s="14"/>
      <c r="N399" s="3"/>
      <c r="O399" s="3"/>
      <c r="P399" s="3"/>
      <c r="Q399" s="3"/>
      <c r="AS399" s="5"/>
      <c r="AT399" s="5"/>
      <c r="AU399" s="5"/>
      <c r="AV399" s="5"/>
      <c r="AY399" s="5"/>
      <c r="BA399" s="5"/>
      <c r="BC399" s="5"/>
      <c r="BD399" s="5"/>
      <c r="BG399" s="5"/>
      <c r="BH399" s="5"/>
    </row>
    <row r="400" spans="1:78" x14ac:dyDescent="0.25">
      <c r="B400" s="3" t="s">
        <v>171</v>
      </c>
      <c r="C400" s="3">
        <v>240</v>
      </c>
      <c r="L400" s="14"/>
      <c r="M400" s="5"/>
      <c r="AS400" s="5"/>
      <c r="AT400" s="5"/>
      <c r="AU400" s="5"/>
      <c r="AV400" s="5"/>
      <c r="AY400" s="5"/>
      <c r="BA400" s="5"/>
      <c r="BC400" s="5"/>
      <c r="BD400" s="5"/>
      <c r="BG400" s="5"/>
      <c r="BH400" s="5"/>
    </row>
    <row r="401" spans="1:60" s="3" customFormat="1" x14ac:dyDescent="0.25">
      <c r="A401" s="28"/>
      <c r="B401" s="17" t="s">
        <v>172</v>
      </c>
      <c r="C401" s="199">
        <v>812</v>
      </c>
      <c r="D401" s="14"/>
      <c r="E401" s="14"/>
      <c r="F401" s="14"/>
      <c r="G401" s="14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5"/>
      <c r="AT401" s="5"/>
      <c r="AU401" s="5"/>
      <c r="AV401" s="5"/>
      <c r="AW401"/>
      <c r="AX401"/>
    </row>
    <row r="402" spans="1:60" s="3" customFormat="1" x14ac:dyDescent="0.25">
      <c r="A402" s="28"/>
      <c r="B402" s="134" t="s">
        <v>16</v>
      </c>
      <c r="C402" s="165" t="s">
        <v>2</v>
      </c>
      <c r="D402" s="301">
        <v>0.20138888888888887</v>
      </c>
      <c r="E402" s="107">
        <f>D402+1/8</f>
        <v>0.32638888888888884</v>
      </c>
      <c r="F402" s="107">
        <f>E402+1/6</f>
        <v>0.49305555555555547</v>
      </c>
      <c r="G402" s="187">
        <f>F402+1/6</f>
        <v>0.6597222222222221</v>
      </c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</row>
    <row r="403" spans="1:60" s="3" customFormat="1" x14ac:dyDescent="0.25">
      <c r="A403" s="28"/>
      <c r="B403" s="132" t="s">
        <v>61</v>
      </c>
      <c r="C403" s="75" t="s">
        <v>0</v>
      </c>
      <c r="D403" s="412">
        <f>D402+"0:58"</f>
        <v>0.24166666666666664</v>
      </c>
      <c r="E403" s="79">
        <f t="shared" ref="E403:G403" si="54">E402+"0:58"</f>
        <v>0.36666666666666664</v>
      </c>
      <c r="F403" s="79">
        <f t="shared" si="54"/>
        <v>0.53333333333333321</v>
      </c>
      <c r="G403" s="182">
        <f t="shared" si="54"/>
        <v>0.69999999999999984</v>
      </c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</row>
    <row r="404" spans="1:60" s="3" customFormat="1" x14ac:dyDescent="0.25">
      <c r="A404" s="28"/>
      <c r="D404" s="14"/>
      <c r="E404" s="14"/>
      <c r="F404" s="14"/>
      <c r="G404" s="1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 s="5"/>
      <c r="AX404"/>
    </row>
    <row r="405" spans="1:60" x14ac:dyDescent="0.25">
      <c r="B405" s="134" t="s">
        <v>61</v>
      </c>
      <c r="C405" s="165" t="s">
        <v>1</v>
      </c>
      <c r="D405" s="301">
        <v>0.25833333333333336</v>
      </c>
      <c r="E405" s="107">
        <f>D405+1/8</f>
        <v>0.38333333333333336</v>
      </c>
      <c r="F405" s="107">
        <f>E405+1/6</f>
        <v>0.55000000000000004</v>
      </c>
      <c r="G405" s="187">
        <f>F405+1/6</f>
        <v>0.71666666666666667</v>
      </c>
      <c r="AW405" s="5"/>
    </row>
    <row r="406" spans="1:60" x14ac:dyDescent="0.25">
      <c r="B406" s="132" t="s">
        <v>16</v>
      </c>
      <c r="C406" s="75" t="s">
        <v>30</v>
      </c>
      <c r="D406" s="412">
        <f>D405+"0:58"</f>
        <v>0.29861111111111116</v>
      </c>
      <c r="E406" s="79">
        <f t="shared" ref="E406" si="55">E405+"0:58"</f>
        <v>0.42361111111111116</v>
      </c>
      <c r="F406" s="79">
        <f t="shared" ref="F406" si="56">F405+"0:58"</f>
        <v>0.59027777777777779</v>
      </c>
      <c r="G406" s="182">
        <f t="shared" ref="G406" si="57">G405+"0:58"</f>
        <v>0.75694444444444442</v>
      </c>
      <c r="AW406" s="5"/>
    </row>
    <row r="407" spans="1:60" x14ac:dyDescent="0.25">
      <c r="D407" s="5"/>
      <c r="E407" s="5"/>
      <c r="F407" s="5"/>
      <c r="G407" s="5"/>
      <c r="V407" s="14"/>
      <c r="W407" s="3"/>
      <c r="X407" s="14"/>
      <c r="Y407" s="3"/>
      <c r="Z407" s="14"/>
      <c r="AA407" s="3"/>
      <c r="AB407" s="14"/>
      <c r="AC407" s="3"/>
      <c r="AD407" s="14"/>
      <c r="AE407" s="3"/>
      <c r="AF407" s="14"/>
      <c r="AG407" s="3"/>
      <c r="AH407" s="3"/>
      <c r="AI407" s="14"/>
      <c r="AJ407" s="3"/>
      <c r="AK407" s="3"/>
      <c r="AL407" s="14"/>
      <c r="AM407" s="3"/>
      <c r="AN407" s="3"/>
      <c r="AO407" s="3"/>
      <c r="AP407" s="3"/>
      <c r="AQ407" s="3"/>
      <c r="AR407" s="17"/>
      <c r="AS407" s="14"/>
      <c r="AT407" s="14"/>
      <c r="AU407" s="14"/>
      <c r="AV407" s="3"/>
      <c r="AW407" s="14"/>
      <c r="AX407" s="3"/>
    </row>
    <row r="408" spans="1:60" x14ac:dyDescent="0.25">
      <c r="B408" s="162" t="s">
        <v>165</v>
      </c>
      <c r="C408" s="162" t="s">
        <v>166</v>
      </c>
      <c r="D408" s="27" t="s">
        <v>33</v>
      </c>
      <c r="E408" s="16" t="s">
        <v>35</v>
      </c>
      <c r="F408" s="5"/>
      <c r="G408" s="5"/>
      <c r="V408" s="14"/>
      <c r="W408" s="3"/>
      <c r="X408" s="14"/>
      <c r="Y408" s="3"/>
      <c r="Z408" s="14"/>
      <c r="AA408" s="3"/>
      <c r="AB408" s="14"/>
      <c r="AC408" s="3"/>
      <c r="AD408" s="14"/>
      <c r="AE408" s="3"/>
      <c r="AF408" s="14"/>
      <c r="AG408" s="3"/>
      <c r="AH408" s="3"/>
      <c r="AI408" s="14"/>
      <c r="AJ408" s="3"/>
      <c r="AK408" s="3"/>
      <c r="AL408" s="14"/>
      <c r="AM408" s="3"/>
      <c r="AN408" s="3"/>
      <c r="AO408" s="3"/>
      <c r="AP408" s="3"/>
      <c r="AQ408" s="3"/>
      <c r="AR408" s="17"/>
      <c r="AS408" s="14"/>
      <c r="AT408" s="14"/>
      <c r="AU408" s="14"/>
      <c r="AV408" s="3"/>
      <c r="AW408" s="14"/>
      <c r="AX408" s="3"/>
    </row>
    <row r="409" spans="1:60" x14ac:dyDescent="0.25">
      <c r="B409" s="3" t="s">
        <v>171</v>
      </c>
      <c r="C409" s="3" t="s">
        <v>190</v>
      </c>
      <c r="E409" s="5"/>
      <c r="F409" s="5"/>
      <c r="G409" s="5"/>
      <c r="V409" s="14"/>
      <c r="W409" s="3"/>
      <c r="X409" s="14"/>
      <c r="Y409" s="3"/>
      <c r="Z409" s="14"/>
      <c r="AA409" s="3"/>
      <c r="AB409" s="14"/>
      <c r="AC409" s="3"/>
      <c r="AD409" s="14"/>
      <c r="AE409" s="3"/>
      <c r="AF409" s="14"/>
      <c r="AG409" s="3"/>
      <c r="AH409" s="3"/>
      <c r="AI409" s="14"/>
      <c r="AJ409" s="3"/>
      <c r="AK409" s="3"/>
      <c r="AL409" s="14"/>
      <c r="AM409" s="3"/>
      <c r="AN409" s="3"/>
      <c r="AO409" s="3"/>
      <c r="AP409" s="3"/>
      <c r="AQ409" s="3"/>
      <c r="AR409" s="17"/>
      <c r="AS409" s="14"/>
      <c r="AT409" s="14"/>
      <c r="AU409" s="14"/>
      <c r="AV409" s="3"/>
      <c r="AW409" s="14"/>
      <c r="AX409" s="3"/>
    </row>
    <row r="410" spans="1:60" x14ac:dyDescent="0.25">
      <c r="B410" s="17" t="s">
        <v>172</v>
      </c>
      <c r="C410" s="199">
        <v>812</v>
      </c>
      <c r="D410" s="14"/>
      <c r="E410" s="5"/>
      <c r="F410" s="5"/>
      <c r="G410" s="5"/>
      <c r="V410" s="14"/>
      <c r="W410" s="3"/>
      <c r="X410" s="14"/>
      <c r="Y410" s="3"/>
      <c r="Z410" s="14"/>
      <c r="AA410" s="3"/>
      <c r="AB410" s="14"/>
      <c r="AC410" s="3"/>
      <c r="AD410" s="14"/>
      <c r="AE410" s="3"/>
      <c r="AF410" s="14"/>
      <c r="AG410" s="3"/>
      <c r="AH410" s="3"/>
      <c r="AI410" s="14"/>
      <c r="AJ410" s="3"/>
      <c r="AK410" s="3"/>
      <c r="AL410" s="14"/>
      <c r="AM410" s="3"/>
      <c r="AN410" s="3"/>
      <c r="AO410" s="3"/>
      <c r="AP410" s="3"/>
      <c r="AQ410" s="3"/>
      <c r="AR410" s="17"/>
      <c r="AS410" s="14"/>
      <c r="AT410" s="14"/>
      <c r="AU410" s="14"/>
      <c r="AV410" s="3"/>
      <c r="AW410" s="14"/>
      <c r="AX410" s="3"/>
    </row>
    <row r="411" spans="1:60" x14ac:dyDescent="0.25">
      <c r="B411" s="134" t="s">
        <v>56</v>
      </c>
      <c r="C411" s="165" t="s">
        <v>1</v>
      </c>
      <c r="D411" s="108">
        <v>0.16666666666666666</v>
      </c>
      <c r="E411" s="107">
        <v>0.22569444444444445</v>
      </c>
      <c r="F411" s="108">
        <v>0.30902777777777779</v>
      </c>
      <c r="G411" s="445">
        <v>0.3923611111111111</v>
      </c>
      <c r="H411" s="107">
        <v>0.55902777777777779</v>
      </c>
      <c r="I411" s="108">
        <v>0.64236111111111105</v>
      </c>
      <c r="J411" s="107">
        <v>0.72569444444444453</v>
      </c>
      <c r="K411" s="108">
        <v>0.80902777777777779</v>
      </c>
      <c r="L411" s="480">
        <v>0.89236111111111116</v>
      </c>
      <c r="V411" s="14"/>
      <c r="W411" s="3"/>
      <c r="X411" s="14"/>
      <c r="Y411" s="3"/>
      <c r="Z411" s="14"/>
      <c r="AA411" s="3"/>
      <c r="AB411" s="14"/>
      <c r="AC411" s="3"/>
      <c r="AD411" s="14"/>
      <c r="AE411" s="3"/>
      <c r="AF411" s="14"/>
      <c r="AG411" s="3"/>
      <c r="AH411" s="3"/>
      <c r="AI411" s="14"/>
      <c r="AJ411" s="3"/>
      <c r="AK411" s="3"/>
      <c r="AL411" s="14"/>
      <c r="AM411" s="3"/>
      <c r="AN411" s="3"/>
      <c r="AO411" s="3"/>
      <c r="AP411" s="3"/>
      <c r="AQ411" s="3"/>
      <c r="AR411" s="17"/>
      <c r="AS411" s="14"/>
      <c r="AT411" s="14"/>
      <c r="AU411" s="14"/>
      <c r="AV411" s="3"/>
      <c r="AW411" s="14"/>
      <c r="AX411" s="3"/>
    </row>
    <row r="412" spans="1:60" x14ac:dyDescent="0.25">
      <c r="B412" s="132" t="s">
        <v>17</v>
      </c>
      <c r="C412" s="75" t="s">
        <v>0</v>
      </c>
      <c r="D412" s="78">
        <v>0.21180555555555555</v>
      </c>
      <c r="E412" s="79">
        <v>0.27083333333333331</v>
      </c>
      <c r="F412" s="78">
        <v>0.35416666666666669</v>
      </c>
      <c r="G412" s="454">
        <v>0.4375</v>
      </c>
      <c r="H412" s="79">
        <v>0.60416666666666663</v>
      </c>
      <c r="I412" s="78">
        <v>0.6875</v>
      </c>
      <c r="J412" s="79">
        <v>0.77083333333333337</v>
      </c>
      <c r="K412" s="78">
        <v>0.85416666666666663</v>
      </c>
      <c r="L412" s="481">
        <v>0.9375</v>
      </c>
      <c r="V412" s="14"/>
      <c r="W412" s="3"/>
      <c r="X412" s="14"/>
      <c r="Y412" s="3"/>
      <c r="Z412" s="14"/>
      <c r="AA412" s="3"/>
      <c r="AB412" s="14"/>
      <c r="AC412" s="3"/>
      <c r="AD412" s="14"/>
      <c r="AE412" s="3"/>
      <c r="AF412" s="14"/>
      <c r="AG412" s="3"/>
      <c r="AH412" s="3"/>
      <c r="AI412" s="14"/>
      <c r="AJ412" s="3"/>
      <c r="AK412" s="3"/>
      <c r="AL412" s="14"/>
      <c r="AM412" s="3"/>
      <c r="AN412" s="3"/>
      <c r="AO412" s="3"/>
      <c r="AP412" s="3"/>
      <c r="AQ412" s="3"/>
      <c r="AR412" s="17"/>
      <c r="AS412" s="14"/>
      <c r="AT412" s="14"/>
      <c r="AU412" s="14"/>
      <c r="AV412" s="3"/>
      <c r="AW412" s="14"/>
      <c r="AX412" s="3"/>
    </row>
    <row r="413" spans="1:60" x14ac:dyDescent="0.25">
      <c r="D413" s="21"/>
      <c r="E413" s="14"/>
      <c r="F413" s="3"/>
      <c r="G413" s="14"/>
      <c r="H413" s="14"/>
      <c r="I413" s="3"/>
      <c r="J413" s="14"/>
      <c r="K413" s="3"/>
      <c r="L413" s="14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</row>
    <row r="414" spans="1:60" x14ac:dyDescent="0.25">
      <c r="B414" s="134" t="s">
        <v>17</v>
      </c>
      <c r="C414" s="165" t="s">
        <v>1</v>
      </c>
      <c r="D414" s="127">
        <v>0.17708333333333334</v>
      </c>
      <c r="E414" s="108">
        <v>0.23263888888888887</v>
      </c>
      <c r="F414" s="107">
        <v>0.31597222222222221</v>
      </c>
      <c r="G414" s="445">
        <v>0.4826388888888889</v>
      </c>
      <c r="H414" s="108">
        <v>0.56597222222222221</v>
      </c>
      <c r="I414" s="107">
        <v>0.64930555555555558</v>
      </c>
      <c r="J414" s="108">
        <v>0.73263888888888884</v>
      </c>
      <c r="K414" s="107">
        <v>0.81597222222222221</v>
      </c>
      <c r="L414" s="187"/>
      <c r="M414" s="5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5"/>
      <c r="BA414" s="5"/>
      <c r="BC414" s="5"/>
      <c r="BD414" s="5"/>
      <c r="BG414" s="5"/>
      <c r="BH414" s="5"/>
    </row>
    <row r="415" spans="1:60" x14ac:dyDescent="0.25">
      <c r="B415" s="132" t="s">
        <v>56</v>
      </c>
      <c r="C415" s="75" t="s">
        <v>0</v>
      </c>
      <c r="D415" s="79">
        <v>0.21875</v>
      </c>
      <c r="E415" s="78">
        <v>0.28472222222222221</v>
      </c>
      <c r="F415" s="79">
        <v>0.36805555555555558</v>
      </c>
      <c r="G415" s="454">
        <v>0.52430555555555558</v>
      </c>
      <c r="H415" s="78">
        <v>0.60763888888888895</v>
      </c>
      <c r="I415" s="79">
        <v>0.69097222222222221</v>
      </c>
      <c r="J415" s="78">
        <v>0.77430555555555547</v>
      </c>
      <c r="K415" s="79">
        <v>0.85763888888888884</v>
      </c>
      <c r="L415" s="145"/>
      <c r="M415" s="3"/>
      <c r="N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5"/>
      <c r="BA415" s="5"/>
      <c r="BC415" s="5"/>
      <c r="BD415" s="5"/>
      <c r="BG415" s="5"/>
      <c r="BH415" s="5"/>
    </row>
    <row r="416" spans="1:60" x14ac:dyDescent="0.25">
      <c r="M416" s="3"/>
      <c r="N416" s="3"/>
      <c r="AW416" s="5"/>
      <c r="AY416" s="5"/>
      <c r="BA416" s="5"/>
      <c r="BC416" s="5"/>
      <c r="BD416" s="5"/>
      <c r="BG416" s="5"/>
      <c r="BH416" s="5"/>
    </row>
    <row r="417" spans="1:76" x14ac:dyDescent="0.25">
      <c r="B417" s="162" t="s">
        <v>165</v>
      </c>
      <c r="C417" s="162" t="s">
        <v>166</v>
      </c>
      <c r="D417" s="27" t="s">
        <v>33</v>
      </c>
      <c r="E417" s="16" t="s">
        <v>212</v>
      </c>
      <c r="M417" s="3"/>
      <c r="N417" s="3"/>
      <c r="AW417" s="5"/>
      <c r="AY417" s="5"/>
      <c r="BA417" s="5"/>
      <c r="BC417" s="5"/>
      <c r="BD417" s="5"/>
      <c r="BG417" s="5"/>
      <c r="BH417" s="5"/>
    </row>
    <row r="418" spans="1:76" x14ac:dyDescent="0.25">
      <c r="B418" s="3" t="s">
        <v>171</v>
      </c>
      <c r="C418" s="3">
        <v>120</v>
      </c>
      <c r="D418" t="s">
        <v>213</v>
      </c>
      <c r="M418" s="3"/>
      <c r="N418" s="3"/>
      <c r="AW418" s="5"/>
      <c r="AY418" s="5"/>
      <c r="BA418" s="5"/>
      <c r="BC418" s="5"/>
      <c r="BD418" s="5"/>
      <c r="BG418" s="5"/>
      <c r="BH418" s="5"/>
    </row>
    <row r="419" spans="1:76" x14ac:dyDescent="0.25">
      <c r="C419" s="3">
        <v>240</v>
      </c>
      <c r="D419" t="s">
        <v>214</v>
      </c>
      <c r="M419" s="3"/>
      <c r="N419" s="3"/>
      <c r="AW419" s="5"/>
      <c r="AY419" s="5"/>
      <c r="BA419" s="5"/>
      <c r="BC419" s="5"/>
      <c r="BD419" s="5"/>
      <c r="BG419" s="5"/>
      <c r="BH419" s="5"/>
    </row>
    <row r="420" spans="1:76" x14ac:dyDescent="0.25">
      <c r="B420" s="17" t="s">
        <v>172</v>
      </c>
      <c r="C420" s="199">
        <v>812</v>
      </c>
      <c r="D420" s="14"/>
      <c r="M420" s="3"/>
      <c r="N420" s="3"/>
      <c r="AW420" s="5"/>
      <c r="AY420" s="5"/>
      <c r="BA420" s="5"/>
      <c r="BC420" s="5"/>
      <c r="BD420" s="5"/>
      <c r="BG420" s="5"/>
      <c r="BH420" s="5"/>
    </row>
    <row r="421" spans="1:76" s="3" customFormat="1" x14ac:dyDescent="0.25">
      <c r="A421" s="28"/>
      <c r="B421" s="134" t="s">
        <v>60</v>
      </c>
      <c r="C421" s="165" t="s">
        <v>1</v>
      </c>
      <c r="D421" s="107">
        <v>0.23194444444444443</v>
      </c>
      <c r="E421" s="107">
        <f t="shared" ref="E421:K421" si="58">D421+1/12</f>
        <v>0.31527777777777777</v>
      </c>
      <c r="F421" s="107">
        <f>E421+1/12</f>
        <v>0.39861111111111108</v>
      </c>
      <c r="G421" s="107">
        <f t="shared" si="58"/>
        <v>0.4819444444444444</v>
      </c>
      <c r="H421" s="107">
        <f t="shared" si="58"/>
        <v>0.56527777777777777</v>
      </c>
      <c r="I421" s="107">
        <f t="shared" si="58"/>
        <v>0.64861111111111114</v>
      </c>
      <c r="J421" s="107">
        <f t="shared" si="58"/>
        <v>0.73194444444444451</v>
      </c>
      <c r="K421" s="226">
        <f t="shared" si="58"/>
        <v>0.81527777777777788</v>
      </c>
      <c r="P421" s="14"/>
      <c r="R421" s="14"/>
      <c r="T421" s="14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 s="5"/>
      <c r="AX421"/>
      <c r="BB421" s="14"/>
      <c r="BD421" s="14"/>
      <c r="BF421" s="14"/>
      <c r="BJ421" s="14"/>
      <c r="BN421" s="14"/>
      <c r="BP421" s="14"/>
      <c r="BR421" s="14"/>
      <c r="BT421" s="14"/>
      <c r="BV421" s="14"/>
      <c r="BW421" s="14"/>
      <c r="BX421" s="14"/>
    </row>
    <row r="422" spans="1:76" s="3" customFormat="1" x14ac:dyDescent="0.25">
      <c r="A422" s="28"/>
      <c r="B422" s="129" t="s">
        <v>62</v>
      </c>
      <c r="C422" s="70" t="s">
        <v>0</v>
      </c>
      <c r="D422" s="74">
        <f t="shared" ref="D422:K422" si="59">D421+"0:43"</f>
        <v>0.26180555555555551</v>
      </c>
      <c r="E422" s="74">
        <f t="shared" si="59"/>
        <v>0.34513888888888888</v>
      </c>
      <c r="F422" s="74">
        <f t="shared" si="59"/>
        <v>0.4284722222222222</v>
      </c>
      <c r="G422" s="74">
        <f t="shared" si="59"/>
        <v>0.51180555555555551</v>
      </c>
      <c r="H422" s="74">
        <f t="shared" si="59"/>
        <v>0.59513888888888888</v>
      </c>
      <c r="I422" s="74">
        <f t="shared" si="59"/>
        <v>0.67847222222222225</v>
      </c>
      <c r="J422" s="74">
        <f t="shared" si="59"/>
        <v>0.76180555555555562</v>
      </c>
      <c r="K422" s="227">
        <f t="shared" si="59"/>
        <v>0.84513888888888899</v>
      </c>
      <c r="P422" s="14"/>
      <c r="R422" s="14"/>
      <c r="T422" s="14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 s="5"/>
      <c r="AX422"/>
      <c r="BB422" s="14"/>
      <c r="BD422" s="14"/>
      <c r="BF422" s="14"/>
      <c r="BJ422" s="14"/>
      <c r="BN422" s="14"/>
      <c r="BP422" s="14"/>
      <c r="BR422" s="14"/>
      <c r="BT422" s="14"/>
      <c r="BV422" s="14"/>
      <c r="BW422" s="14"/>
      <c r="BX422" s="14"/>
    </row>
    <row r="423" spans="1:76" s="3" customFormat="1" x14ac:dyDescent="0.25">
      <c r="A423" s="28"/>
      <c r="B423" s="132" t="s">
        <v>63</v>
      </c>
      <c r="C423" s="75" t="s">
        <v>0</v>
      </c>
      <c r="D423" s="79">
        <f t="shared" ref="D423:K423" si="60">D422+"0:60"</f>
        <v>0.3034722222222222</v>
      </c>
      <c r="E423" s="205">
        <f t="shared" si="60"/>
        <v>0.38680555555555557</v>
      </c>
      <c r="F423" s="79">
        <f t="shared" si="60"/>
        <v>0.47013888888888888</v>
      </c>
      <c r="G423" s="205">
        <f t="shared" si="60"/>
        <v>0.55347222222222214</v>
      </c>
      <c r="H423" s="79">
        <f t="shared" si="60"/>
        <v>0.63680555555555551</v>
      </c>
      <c r="I423" s="205">
        <f t="shared" si="60"/>
        <v>0.72013888888888888</v>
      </c>
      <c r="J423" s="79">
        <f t="shared" si="60"/>
        <v>0.80347222222222225</v>
      </c>
      <c r="K423" s="232">
        <f t="shared" si="60"/>
        <v>0.88680555555555562</v>
      </c>
      <c r="V423" s="14"/>
      <c r="X423" s="14"/>
      <c r="Z423" s="14"/>
      <c r="AB423" s="14"/>
      <c r="AD423" s="14"/>
      <c r="AF423" s="14"/>
      <c r="AI423" s="14"/>
      <c r="AL423" s="14"/>
      <c r="AR423" s="17"/>
      <c r="AS423" s="14"/>
      <c r="AT423" s="14"/>
      <c r="AU423" s="14"/>
      <c r="AW423" s="14"/>
    </row>
    <row r="424" spans="1:76" s="3" customFormat="1" x14ac:dyDescent="0.25">
      <c r="A424" s="28"/>
      <c r="B424" s="134"/>
      <c r="C424" s="165" t="s">
        <v>1</v>
      </c>
      <c r="D424" s="107">
        <v>0.30555555555555552</v>
      </c>
      <c r="E424" s="204">
        <f t="shared" ref="E424:K424" si="61">D424+1/12</f>
        <v>0.38888888888888884</v>
      </c>
      <c r="F424" s="107">
        <f>E424+1/12</f>
        <v>0.47222222222222215</v>
      </c>
      <c r="G424" s="204">
        <f t="shared" si="61"/>
        <v>0.55555555555555547</v>
      </c>
      <c r="H424" s="107">
        <f t="shared" si="61"/>
        <v>0.63888888888888884</v>
      </c>
      <c r="I424" s="204">
        <f t="shared" si="61"/>
        <v>0.72222222222222221</v>
      </c>
      <c r="J424" s="107">
        <f t="shared" si="61"/>
        <v>0.80555555555555558</v>
      </c>
      <c r="K424" s="231">
        <f t="shared" si="61"/>
        <v>0.88888888888888895</v>
      </c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5"/>
      <c r="AT424" s="5"/>
      <c r="AU424" s="5"/>
      <c r="AV424"/>
      <c r="AW424" s="5"/>
      <c r="AX424" s="5"/>
    </row>
    <row r="425" spans="1:76" s="3" customFormat="1" x14ac:dyDescent="0.25">
      <c r="A425" s="28"/>
      <c r="B425" s="132" t="s">
        <v>64</v>
      </c>
      <c r="C425" s="75" t="s">
        <v>0</v>
      </c>
      <c r="D425" s="79">
        <f t="shared" ref="D425:K425" si="62">D424+"0:40"</f>
        <v>0.33333333333333331</v>
      </c>
      <c r="E425" s="205">
        <f t="shared" si="62"/>
        <v>0.41666666666666663</v>
      </c>
      <c r="F425" s="79">
        <f t="shared" si="62"/>
        <v>0.49999999999999994</v>
      </c>
      <c r="G425" s="205">
        <f t="shared" si="62"/>
        <v>0.58333333333333326</v>
      </c>
      <c r="H425" s="79">
        <f t="shared" si="62"/>
        <v>0.66666666666666663</v>
      </c>
      <c r="I425" s="205">
        <f t="shared" si="62"/>
        <v>0.75</v>
      </c>
      <c r="J425" s="79">
        <f t="shared" si="62"/>
        <v>0.83333333333333337</v>
      </c>
      <c r="K425" s="232">
        <f t="shared" si="62"/>
        <v>0.91666666666666674</v>
      </c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5"/>
      <c r="AT425" s="5"/>
      <c r="AU425" s="5"/>
      <c r="AV425"/>
      <c r="AW425" s="5"/>
      <c r="AX425" s="5"/>
    </row>
    <row r="426" spans="1:76" x14ac:dyDescent="0.25">
      <c r="D426" s="14"/>
      <c r="E426" s="14"/>
      <c r="F426" s="3"/>
      <c r="G426" s="14"/>
      <c r="H426" s="14"/>
      <c r="I426" s="3"/>
      <c r="J426" s="5"/>
      <c r="K426" s="5"/>
      <c r="L426" s="5"/>
      <c r="M426" s="3"/>
      <c r="AS426" s="5"/>
      <c r="AT426" s="5"/>
      <c r="AU426" s="5"/>
      <c r="AW426" s="5"/>
      <c r="AX426" s="5"/>
      <c r="AZ426" s="5"/>
      <c r="BA426" s="5"/>
      <c r="BB426" s="5"/>
    </row>
    <row r="427" spans="1:76" x14ac:dyDescent="0.25">
      <c r="B427" s="134" t="s">
        <v>64</v>
      </c>
      <c r="C427" s="165" t="s">
        <v>1</v>
      </c>
      <c r="D427" s="107"/>
      <c r="E427" s="107">
        <v>0.25</v>
      </c>
      <c r="F427" s="204">
        <f>E427+1/12</f>
        <v>0.33333333333333331</v>
      </c>
      <c r="G427" s="107">
        <f t="shared" ref="G427:K427" si="63">F427+1/12</f>
        <v>0.41666666666666663</v>
      </c>
      <c r="H427" s="204">
        <f t="shared" si="63"/>
        <v>0.49999999999999994</v>
      </c>
      <c r="I427" s="107">
        <f t="shared" si="63"/>
        <v>0.58333333333333326</v>
      </c>
      <c r="J427" s="204">
        <f t="shared" si="63"/>
        <v>0.66666666666666663</v>
      </c>
      <c r="K427" s="187">
        <f t="shared" si="63"/>
        <v>0.75</v>
      </c>
      <c r="L427" s="14"/>
      <c r="AS427" s="5"/>
      <c r="AT427" s="5"/>
      <c r="AU427" s="5"/>
      <c r="AW427" s="5"/>
      <c r="AX427" s="5"/>
      <c r="AZ427" s="5"/>
      <c r="BA427" s="5"/>
      <c r="BB427" s="5"/>
    </row>
    <row r="428" spans="1:76" x14ac:dyDescent="0.25">
      <c r="B428" s="132" t="s">
        <v>63</v>
      </c>
      <c r="C428" s="75" t="s">
        <v>0</v>
      </c>
      <c r="D428" s="79"/>
      <c r="E428" s="79">
        <f t="shared" ref="E428:K428" si="64">E427+"0:40"</f>
        <v>0.27777777777777779</v>
      </c>
      <c r="F428" s="205">
        <f t="shared" si="64"/>
        <v>0.3611111111111111</v>
      </c>
      <c r="G428" s="79">
        <f t="shared" si="64"/>
        <v>0.44444444444444442</v>
      </c>
      <c r="H428" s="205">
        <f t="shared" si="64"/>
        <v>0.52777777777777768</v>
      </c>
      <c r="I428" s="79">
        <f t="shared" si="64"/>
        <v>0.61111111111111105</v>
      </c>
      <c r="J428" s="205">
        <f t="shared" si="64"/>
        <v>0.69444444444444442</v>
      </c>
      <c r="K428" s="182">
        <f t="shared" si="64"/>
        <v>0.77777777777777779</v>
      </c>
      <c r="L428" s="14"/>
      <c r="M428" s="3"/>
      <c r="AS428" s="5"/>
      <c r="AT428" s="5"/>
      <c r="AU428" s="5"/>
      <c r="AV428" s="5"/>
      <c r="AZ428" s="5"/>
      <c r="BA428" s="5"/>
      <c r="BB428" s="5"/>
    </row>
    <row r="429" spans="1:76" x14ac:dyDescent="0.25">
      <c r="B429" s="129" t="s">
        <v>63</v>
      </c>
      <c r="C429" s="70" t="s">
        <v>1</v>
      </c>
      <c r="D429" s="94">
        <f t="shared" ref="D429:K429" si="65">D430-"0:55"</f>
        <v>0.19583333333333336</v>
      </c>
      <c r="E429" s="74">
        <f t="shared" si="65"/>
        <v>0.27916666666666673</v>
      </c>
      <c r="F429" s="94">
        <f t="shared" si="65"/>
        <v>0.36250000000000004</v>
      </c>
      <c r="G429" s="74">
        <f t="shared" si="65"/>
        <v>0.44583333333333336</v>
      </c>
      <c r="H429" s="94">
        <f t="shared" si="65"/>
        <v>0.52916666666666667</v>
      </c>
      <c r="I429" s="74">
        <f t="shared" si="65"/>
        <v>0.61250000000000004</v>
      </c>
      <c r="J429" s="94">
        <f t="shared" si="65"/>
        <v>0.69583333333333341</v>
      </c>
      <c r="K429" s="178">
        <f t="shared" si="65"/>
        <v>0.77916666666666679</v>
      </c>
      <c r="L429" s="14"/>
      <c r="AS429" s="5"/>
      <c r="AT429" s="5"/>
      <c r="AU429" s="5"/>
      <c r="AV429" s="5"/>
      <c r="AZ429" s="5"/>
      <c r="BA429" s="5"/>
      <c r="BB429" s="5"/>
    </row>
    <row r="430" spans="1:76" x14ac:dyDescent="0.25">
      <c r="B430" s="129" t="s">
        <v>62</v>
      </c>
      <c r="C430" s="70" t="s">
        <v>1</v>
      </c>
      <c r="D430" s="229">
        <v>0.23402777777777781</v>
      </c>
      <c r="E430" s="229">
        <f t="shared" ref="E430:K430" si="66">D430+1/12</f>
        <v>0.31736111111111115</v>
      </c>
      <c r="F430" s="229">
        <f>E430+1/12</f>
        <v>0.40069444444444446</v>
      </c>
      <c r="G430" s="229">
        <f t="shared" si="66"/>
        <v>0.48402777777777778</v>
      </c>
      <c r="H430" s="229">
        <f t="shared" si="66"/>
        <v>0.56736111111111109</v>
      </c>
      <c r="I430" s="229">
        <f t="shared" si="66"/>
        <v>0.65069444444444446</v>
      </c>
      <c r="J430" s="229">
        <f t="shared" si="66"/>
        <v>0.73402777777777783</v>
      </c>
      <c r="K430" s="230">
        <f t="shared" si="66"/>
        <v>0.8173611111111112</v>
      </c>
      <c r="L430" s="14"/>
      <c r="AS430" s="5"/>
      <c r="AT430" s="5"/>
      <c r="AU430" s="5"/>
      <c r="AV430" s="5"/>
      <c r="AZ430" s="5"/>
      <c r="BA430" s="5"/>
      <c r="BB430" s="5"/>
    </row>
    <row r="431" spans="1:76" x14ac:dyDescent="0.25">
      <c r="B431" s="132" t="s">
        <v>60</v>
      </c>
      <c r="C431" s="75" t="s">
        <v>0</v>
      </c>
      <c r="D431" s="202">
        <f t="shared" ref="D431:K431" si="67">D430+"0:48"</f>
        <v>0.26736111111111116</v>
      </c>
      <c r="E431" s="202">
        <f t="shared" si="67"/>
        <v>0.35069444444444448</v>
      </c>
      <c r="F431" s="202">
        <f t="shared" si="67"/>
        <v>0.43402777777777779</v>
      </c>
      <c r="G431" s="202">
        <f t="shared" si="67"/>
        <v>0.51736111111111116</v>
      </c>
      <c r="H431" s="202">
        <f t="shared" si="67"/>
        <v>0.60069444444444442</v>
      </c>
      <c r="I431" s="202">
        <f t="shared" si="67"/>
        <v>0.68402777777777779</v>
      </c>
      <c r="J431" s="202">
        <f t="shared" si="67"/>
        <v>0.76736111111111116</v>
      </c>
      <c r="K431" s="203">
        <f t="shared" si="67"/>
        <v>0.85069444444444453</v>
      </c>
      <c r="L431" s="14"/>
      <c r="AS431" s="5"/>
      <c r="AT431" s="5"/>
      <c r="AU431" s="5"/>
      <c r="AV431" s="5"/>
      <c r="AZ431" s="5"/>
      <c r="BA431" s="5"/>
      <c r="BB431" s="5"/>
    </row>
    <row r="432" spans="1:76" x14ac:dyDescent="0.25">
      <c r="D432" s="14"/>
      <c r="E432" s="14"/>
      <c r="G432" s="5"/>
      <c r="H432" s="5"/>
      <c r="J432" s="5"/>
      <c r="K432" s="5"/>
      <c r="L432" s="5"/>
      <c r="AS432" s="5"/>
      <c r="AT432" s="5"/>
      <c r="AU432" s="5"/>
      <c r="AV432" s="5"/>
      <c r="AZ432" s="5"/>
      <c r="BA432" s="5"/>
      <c r="BB432" s="5"/>
    </row>
    <row r="433" spans="1:60" x14ac:dyDescent="0.25">
      <c r="B433" s="162" t="s">
        <v>165</v>
      </c>
      <c r="C433" s="162" t="s">
        <v>166</v>
      </c>
      <c r="D433" s="27" t="s">
        <v>33</v>
      </c>
      <c r="E433" s="16" t="s">
        <v>159</v>
      </c>
      <c r="L433" s="5"/>
      <c r="AW433" s="5"/>
      <c r="BA433" s="5"/>
    </row>
    <row r="434" spans="1:60" x14ac:dyDescent="0.25">
      <c r="B434" s="3" t="s">
        <v>171</v>
      </c>
      <c r="C434" s="3" t="s">
        <v>211</v>
      </c>
      <c r="E434" s="5"/>
      <c r="F434" s="5"/>
      <c r="G434" s="5"/>
      <c r="J434" s="5"/>
      <c r="L434" s="5"/>
      <c r="M434" s="5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14"/>
      <c r="AX434" s="3"/>
      <c r="AY434" s="5"/>
      <c r="BA434" s="5"/>
      <c r="BC434" s="5"/>
      <c r="BD434" s="5"/>
      <c r="BG434" s="5"/>
      <c r="BH434" s="5"/>
    </row>
    <row r="435" spans="1:60" x14ac:dyDescent="0.25">
      <c r="B435" s="17" t="s">
        <v>172</v>
      </c>
      <c r="C435" s="199">
        <v>813</v>
      </c>
      <c r="D435" s="3"/>
      <c r="E435" s="5"/>
      <c r="F435" s="5"/>
      <c r="G435" s="5"/>
      <c r="J435" s="5"/>
      <c r="L435" s="5"/>
      <c r="M435" s="5"/>
      <c r="V435" s="56"/>
      <c r="W435" s="56"/>
      <c r="X435" s="56"/>
      <c r="Y435" s="56"/>
      <c r="Z435" s="56"/>
      <c r="AA435" s="56"/>
      <c r="AB435" s="56"/>
      <c r="AC435" s="56"/>
      <c r="AD435" s="56"/>
      <c r="AE435" s="56"/>
      <c r="AF435" s="56"/>
      <c r="AG435" s="56"/>
      <c r="AH435" s="56"/>
      <c r="AI435" s="56"/>
      <c r="AJ435" s="56"/>
      <c r="AK435" s="56"/>
      <c r="AL435" s="56"/>
      <c r="AM435" s="56"/>
      <c r="AN435" s="56"/>
      <c r="AO435" s="56"/>
      <c r="AP435" s="56"/>
      <c r="AQ435" s="56"/>
      <c r="AR435" s="56"/>
      <c r="AS435" s="56"/>
      <c r="AT435" s="56"/>
      <c r="AU435" s="56"/>
      <c r="AV435" s="56"/>
      <c r="AW435" s="55"/>
      <c r="AX435" s="56"/>
      <c r="AY435" s="5"/>
      <c r="BA435" s="5"/>
      <c r="BC435" s="5"/>
      <c r="BD435" s="5"/>
      <c r="BG435" s="5"/>
      <c r="BH435" s="5"/>
    </row>
    <row r="436" spans="1:60" x14ac:dyDescent="0.25">
      <c r="B436" s="134" t="s">
        <v>17</v>
      </c>
      <c r="C436" s="121" t="s">
        <v>1</v>
      </c>
      <c r="D436" s="291">
        <v>0.18958333333333333</v>
      </c>
      <c r="E436" s="107">
        <f>D436+1/12</f>
        <v>0.27291666666666664</v>
      </c>
      <c r="F436" s="477">
        <f>E436+1/6</f>
        <v>0.43958333333333333</v>
      </c>
      <c r="G436" s="291">
        <f>F436+1/12</f>
        <v>0.5229166666666667</v>
      </c>
      <c r="H436" s="226">
        <f>G436+1/12</f>
        <v>0.60625000000000007</v>
      </c>
      <c r="I436" s="291">
        <f>H436+1/12</f>
        <v>0.68958333333333344</v>
      </c>
      <c r="J436" s="226">
        <f>I436+1/12</f>
        <v>0.77291666666666681</v>
      </c>
      <c r="K436" s="226">
        <f>J436+1/6</f>
        <v>0.93958333333333344</v>
      </c>
      <c r="L436" s="54"/>
      <c r="M436" s="51"/>
      <c r="N436" s="51"/>
      <c r="O436" s="51"/>
      <c r="P436" s="54"/>
      <c r="Q436" s="51"/>
      <c r="V436" s="56"/>
      <c r="W436" s="56"/>
      <c r="X436" s="56"/>
      <c r="Y436" s="56"/>
      <c r="Z436" s="56"/>
      <c r="AA436" s="56"/>
      <c r="AB436" s="56"/>
      <c r="AC436" s="56"/>
      <c r="AD436" s="56"/>
      <c r="AE436" s="56"/>
      <c r="AF436" s="56"/>
      <c r="AG436" s="56"/>
      <c r="AH436" s="56"/>
      <c r="AI436" s="56"/>
      <c r="AJ436" s="56"/>
      <c r="AK436" s="56"/>
      <c r="AL436" s="56"/>
      <c r="AM436" s="56"/>
      <c r="AN436" s="56"/>
      <c r="AO436" s="56"/>
      <c r="AP436" s="56"/>
      <c r="AQ436" s="56"/>
      <c r="AR436" s="56"/>
      <c r="AS436" s="56"/>
      <c r="AT436" s="56"/>
      <c r="AU436" s="56"/>
      <c r="AV436" s="56"/>
      <c r="AW436" s="55"/>
      <c r="AX436" s="56"/>
      <c r="AY436" s="5"/>
      <c r="BA436" s="5"/>
      <c r="BC436" s="5"/>
      <c r="BD436" s="5"/>
      <c r="BG436" s="5"/>
      <c r="BH436" s="5"/>
    </row>
    <row r="437" spans="1:60" x14ac:dyDescent="0.25">
      <c r="B437" s="132" t="s">
        <v>59</v>
      </c>
      <c r="C437" s="76" t="s">
        <v>0</v>
      </c>
      <c r="D437" s="295">
        <f t="shared" ref="D437:K437" si="68">D436+"0:40"</f>
        <v>0.21736111111111112</v>
      </c>
      <c r="E437" s="275">
        <f t="shared" si="68"/>
        <v>0.30069444444444443</v>
      </c>
      <c r="F437" s="478">
        <f t="shared" si="68"/>
        <v>0.46736111111111112</v>
      </c>
      <c r="G437" s="295">
        <f t="shared" si="68"/>
        <v>0.55069444444444449</v>
      </c>
      <c r="H437" s="228">
        <f t="shared" si="68"/>
        <v>0.63402777777777786</v>
      </c>
      <c r="I437" s="295">
        <f t="shared" si="68"/>
        <v>0.71736111111111123</v>
      </c>
      <c r="J437" s="228">
        <f t="shared" si="68"/>
        <v>0.8006944444444446</v>
      </c>
      <c r="K437" s="228">
        <f t="shared" si="68"/>
        <v>0.96736111111111123</v>
      </c>
      <c r="L437" s="54"/>
      <c r="M437" s="51"/>
      <c r="N437" s="51"/>
      <c r="O437" s="51"/>
      <c r="P437" s="54"/>
      <c r="Q437" s="51"/>
      <c r="V437" s="56"/>
      <c r="W437" s="56"/>
      <c r="X437" s="56"/>
      <c r="Y437" s="56"/>
      <c r="Z437" s="56"/>
      <c r="AA437" s="56"/>
      <c r="AB437" s="56"/>
      <c r="AC437" s="56"/>
      <c r="AD437" s="56"/>
      <c r="AE437" s="56"/>
      <c r="AF437" s="56"/>
      <c r="AG437" s="56"/>
      <c r="AH437" s="56"/>
      <c r="AI437" s="56"/>
      <c r="AJ437" s="56"/>
      <c r="AK437" s="56"/>
      <c r="AL437" s="56"/>
      <c r="AM437" s="56"/>
      <c r="AN437" s="56"/>
      <c r="AO437" s="56"/>
      <c r="AP437" s="56"/>
      <c r="AQ437" s="56"/>
      <c r="AR437" s="56"/>
      <c r="AS437" s="56"/>
      <c r="AT437" s="56"/>
      <c r="AU437" s="56"/>
      <c r="AV437" s="56"/>
      <c r="AW437" s="55"/>
      <c r="AX437" s="56"/>
      <c r="AY437" s="5"/>
      <c r="BA437" s="5"/>
      <c r="BC437" s="5"/>
      <c r="BD437" s="5"/>
      <c r="BG437" s="5"/>
      <c r="BH437" s="5"/>
    </row>
    <row r="438" spans="1:60" x14ac:dyDescent="0.25">
      <c r="B438" s="129"/>
      <c r="C438" s="71" t="s">
        <v>1</v>
      </c>
      <c r="D438" s="293">
        <f t="shared" ref="D438:K438" si="69">D437+"0:3"</f>
        <v>0.21944444444444444</v>
      </c>
      <c r="E438" s="288">
        <f t="shared" si="69"/>
        <v>0.30277777777777776</v>
      </c>
      <c r="F438" s="479">
        <f t="shared" si="69"/>
        <v>0.46944444444444444</v>
      </c>
      <c r="G438" s="293">
        <f t="shared" si="69"/>
        <v>0.55277777777777781</v>
      </c>
      <c r="H438" s="227">
        <f t="shared" si="69"/>
        <v>0.63611111111111118</v>
      </c>
      <c r="I438" s="293">
        <f t="shared" si="69"/>
        <v>0.71944444444444455</v>
      </c>
      <c r="J438" s="227">
        <f t="shared" si="69"/>
        <v>0.80277777777777792</v>
      </c>
      <c r="K438" s="435">
        <f t="shared" si="69"/>
        <v>0.96944444444444455</v>
      </c>
      <c r="L438" s="51"/>
      <c r="M438" s="51"/>
      <c r="N438" s="51"/>
      <c r="O438" s="51"/>
      <c r="P438" s="51"/>
      <c r="Q438" s="51"/>
      <c r="V438" s="56"/>
      <c r="W438" s="56"/>
      <c r="X438" s="56"/>
      <c r="Y438" s="56"/>
      <c r="Z438" s="56"/>
      <c r="AA438" s="56"/>
      <c r="AB438" s="56"/>
      <c r="AC438" s="56"/>
      <c r="AD438" s="56"/>
      <c r="AE438" s="56"/>
      <c r="AF438" s="56"/>
      <c r="AG438" s="56"/>
      <c r="AH438" s="56"/>
      <c r="AI438" s="56"/>
      <c r="AJ438" s="56"/>
      <c r="AK438" s="56"/>
      <c r="AL438" s="56"/>
      <c r="AM438" s="56"/>
      <c r="AN438" s="56"/>
      <c r="AO438" s="56"/>
      <c r="AP438" s="56"/>
      <c r="AQ438" s="56"/>
      <c r="AR438" s="56"/>
      <c r="AS438" s="56"/>
      <c r="AT438" s="56"/>
      <c r="AU438" s="56"/>
      <c r="AV438" s="56"/>
      <c r="AW438" s="55"/>
      <c r="AX438" s="56"/>
      <c r="AY438" s="5"/>
      <c r="BA438" s="5"/>
      <c r="BC438" s="5"/>
      <c r="BD438" s="5"/>
      <c r="BG438" s="5"/>
      <c r="BH438" s="5"/>
    </row>
    <row r="439" spans="1:60" x14ac:dyDescent="0.25">
      <c r="B439" s="132" t="s">
        <v>355</v>
      </c>
      <c r="C439" s="75" t="s">
        <v>0</v>
      </c>
      <c r="D439" s="295">
        <f t="shared" ref="D439:K439" si="70">D438+"0:43"</f>
        <v>0.24930555555555556</v>
      </c>
      <c r="E439" s="275">
        <f t="shared" si="70"/>
        <v>0.33263888888888887</v>
      </c>
      <c r="F439" s="478">
        <f t="shared" si="70"/>
        <v>0.49930555555555556</v>
      </c>
      <c r="G439" s="295">
        <f t="shared" si="70"/>
        <v>0.58263888888888893</v>
      </c>
      <c r="H439" s="228">
        <f t="shared" si="70"/>
        <v>0.6659722222222223</v>
      </c>
      <c r="I439" s="295">
        <f t="shared" si="70"/>
        <v>0.74930555555555567</v>
      </c>
      <c r="J439" s="228">
        <f t="shared" si="70"/>
        <v>0.83263888888888904</v>
      </c>
      <c r="K439" s="232">
        <f t="shared" si="70"/>
        <v>0.99930555555555567</v>
      </c>
      <c r="L439" s="51"/>
      <c r="M439" s="51"/>
      <c r="N439" s="51"/>
      <c r="O439" s="51"/>
      <c r="P439" s="51"/>
      <c r="Q439" s="51"/>
      <c r="V439" s="56"/>
      <c r="W439" s="56"/>
      <c r="X439" s="56"/>
      <c r="Y439" s="56"/>
      <c r="Z439" s="56"/>
      <c r="AA439" s="56"/>
      <c r="AB439" s="56"/>
      <c r="AC439" s="56"/>
      <c r="AD439" s="56"/>
      <c r="AE439" s="56"/>
      <c r="AF439" s="56"/>
      <c r="AG439" s="56"/>
      <c r="AH439" s="56"/>
      <c r="AI439" s="56"/>
      <c r="AJ439" s="56"/>
      <c r="AK439" s="56"/>
      <c r="AL439" s="56"/>
      <c r="AM439" s="56"/>
      <c r="AN439" s="56"/>
      <c r="AO439" s="56"/>
      <c r="AP439" s="56"/>
      <c r="AQ439" s="56"/>
      <c r="AR439" s="56"/>
      <c r="AS439" s="56"/>
      <c r="AT439" s="56"/>
      <c r="AU439" s="56"/>
      <c r="AV439" s="56"/>
      <c r="AW439" s="55"/>
      <c r="AX439" s="56"/>
      <c r="AY439" s="5"/>
      <c r="BA439" s="5"/>
      <c r="BC439" s="5"/>
      <c r="BD439" s="5"/>
      <c r="BG439" s="5"/>
      <c r="BH439" s="5"/>
    </row>
    <row r="440" spans="1:60" x14ac:dyDescent="0.25">
      <c r="B440" s="129"/>
      <c r="C440" s="70" t="s">
        <v>1</v>
      </c>
      <c r="D440" s="291">
        <f t="shared" ref="D440:K440" si="71">D439+"0:4"</f>
        <v>0.25208333333333333</v>
      </c>
      <c r="E440" s="291">
        <f t="shared" si="71"/>
        <v>0.33541666666666664</v>
      </c>
      <c r="F440" s="231">
        <f t="shared" si="71"/>
        <v>0.50208333333333333</v>
      </c>
      <c r="G440" s="291">
        <f t="shared" si="71"/>
        <v>0.5854166666666667</v>
      </c>
      <c r="H440" s="291">
        <f t="shared" si="71"/>
        <v>0.66875000000000007</v>
      </c>
      <c r="I440" s="291">
        <f t="shared" si="71"/>
        <v>0.75208333333333344</v>
      </c>
      <c r="J440" s="291">
        <f t="shared" si="71"/>
        <v>0.83541666666666681</v>
      </c>
      <c r="K440" s="231">
        <f t="shared" si="71"/>
        <v>1.0020833333333334</v>
      </c>
      <c r="L440" s="51"/>
      <c r="M440" s="51"/>
      <c r="N440" s="51"/>
      <c r="O440" s="51"/>
      <c r="P440" s="51"/>
      <c r="Q440" s="51"/>
      <c r="V440" s="56"/>
      <c r="W440" s="56"/>
      <c r="X440" s="56"/>
      <c r="Y440" s="56"/>
      <c r="Z440" s="56"/>
      <c r="AA440" s="56"/>
      <c r="AB440" s="56"/>
      <c r="AC440" s="56"/>
      <c r="AD440" s="56"/>
      <c r="AE440" s="56"/>
      <c r="AF440" s="56"/>
      <c r="AG440" s="56"/>
      <c r="AH440" s="56"/>
      <c r="AI440" s="56"/>
      <c r="AJ440" s="56"/>
      <c r="AK440" s="56"/>
      <c r="AL440" s="56"/>
      <c r="AM440" s="56"/>
      <c r="AN440" s="56"/>
      <c r="AO440" s="56"/>
      <c r="AP440" s="56"/>
      <c r="AQ440" s="56"/>
      <c r="AR440" s="56"/>
      <c r="AS440" s="56"/>
      <c r="AT440" s="56"/>
      <c r="AU440" s="56"/>
      <c r="AV440" s="56"/>
      <c r="AW440" s="55"/>
      <c r="AX440" s="56"/>
      <c r="AY440" s="5"/>
      <c r="BA440" s="5"/>
      <c r="BC440" s="5"/>
      <c r="BD440" s="5"/>
      <c r="BG440" s="5"/>
      <c r="BH440" s="5"/>
    </row>
    <row r="441" spans="1:60" x14ac:dyDescent="0.25">
      <c r="A441" s="53"/>
      <c r="B441" s="132" t="s">
        <v>60</v>
      </c>
      <c r="C441" s="76" t="s">
        <v>0</v>
      </c>
      <c r="D441" s="295">
        <f t="shared" ref="D441:K441" si="72">D440+"0:10"</f>
        <v>0.25902777777777775</v>
      </c>
      <c r="E441" s="295">
        <f t="shared" si="72"/>
        <v>0.34236111111111106</v>
      </c>
      <c r="F441" s="232">
        <f t="shared" si="72"/>
        <v>0.50902777777777775</v>
      </c>
      <c r="G441" s="295">
        <f t="shared" si="72"/>
        <v>0.59236111111111112</v>
      </c>
      <c r="H441" s="295">
        <f t="shared" si="72"/>
        <v>0.67569444444444449</v>
      </c>
      <c r="I441" s="295">
        <f t="shared" si="72"/>
        <v>0.75902777777777786</v>
      </c>
      <c r="J441" s="295">
        <f t="shared" si="72"/>
        <v>0.84236111111111123</v>
      </c>
      <c r="K441" s="232">
        <f t="shared" si="72"/>
        <v>1.0090277777777779</v>
      </c>
      <c r="L441" s="51"/>
      <c r="M441" s="51"/>
      <c r="N441" s="51"/>
      <c r="O441" s="51"/>
      <c r="P441" s="51"/>
      <c r="Q441" s="51"/>
      <c r="V441" s="56"/>
      <c r="W441" s="56"/>
      <c r="X441" s="56"/>
      <c r="Y441" s="56"/>
      <c r="Z441" s="56"/>
      <c r="AA441" s="56"/>
      <c r="AB441" s="56"/>
      <c r="AC441" s="56"/>
      <c r="AD441" s="56"/>
      <c r="AE441" s="56"/>
      <c r="AF441" s="56"/>
      <c r="AG441" s="56"/>
      <c r="AH441" s="56"/>
      <c r="AI441" s="56"/>
      <c r="AJ441" s="56"/>
      <c r="AK441" s="56"/>
      <c r="AL441" s="56"/>
      <c r="AM441" s="56"/>
      <c r="AN441" s="56"/>
      <c r="AO441" s="56"/>
      <c r="AP441" s="56"/>
      <c r="AQ441" s="56"/>
      <c r="AR441" s="56"/>
      <c r="AS441" s="56"/>
      <c r="AT441" s="56"/>
      <c r="AU441" s="56"/>
      <c r="AV441" s="56"/>
      <c r="AW441" s="55"/>
      <c r="AX441" s="56"/>
      <c r="AY441" s="5"/>
      <c r="BA441" s="5"/>
      <c r="BC441" s="5"/>
      <c r="BD441" s="5"/>
      <c r="BG441" s="5"/>
      <c r="BH441" s="5"/>
    </row>
    <row r="442" spans="1:60" s="3" customFormat="1" x14ac:dyDescent="0.25">
      <c r="A442" s="53"/>
      <c r="C442" s="17"/>
      <c r="D442" s="14"/>
      <c r="E442" s="14"/>
      <c r="F442" s="14"/>
      <c r="G442" s="14"/>
      <c r="J442" s="14"/>
      <c r="K442" s="14"/>
      <c r="L442" s="14"/>
      <c r="M442" s="14"/>
      <c r="N442" s="14"/>
      <c r="O442" s="14"/>
      <c r="P442" s="14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 s="5"/>
      <c r="AX442"/>
      <c r="AY442" s="14"/>
      <c r="BA442" s="14"/>
      <c r="BC442" s="14"/>
      <c r="BD442" s="14"/>
      <c r="BG442" s="14"/>
      <c r="BH442" s="14"/>
    </row>
    <row r="443" spans="1:60" s="56" customFormat="1" x14ac:dyDescent="0.25">
      <c r="A443" s="53"/>
      <c r="B443" s="3"/>
      <c r="C443" s="17"/>
      <c r="D443" s="14"/>
      <c r="E443" s="14"/>
      <c r="F443" s="14"/>
      <c r="G443" s="14"/>
      <c r="H443" s="3"/>
      <c r="I443" s="3"/>
      <c r="J443" s="14"/>
      <c r="K443" s="3"/>
      <c r="L443" s="51"/>
      <c r="M443" s="51"/>
      <c r="N443" s="54"/>
      <c r="O443" s="54"/>
      <c r="P443" s="54"/>
      <c r="Q443" s="54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 s="5"/>
      <c r="AX443"/>
      <c r="AY443" s="55"/>
      <c r="BA443" s="55"/>
      <c r="BC443" s="55"/>
      <c r="BD443" s="55"/>
      <c r="BG443" s="55"/>
      <c r="BH443" s="55"/>
    </row>
    <row r="444" spans="1:60" s="56" customFormat="1" x14ac:dyDescent="0.25">
      <c r="A444" s="53"/>
      <c r="B444" s="134" t="s">
        <v>60</v>
      </c>
      <c r="C444" s="165" t="s">
        <v>1</v>
      </c>
      <c r="D444" s="226"/>
      <c r="E444" s="291">
        <v>0.24097222222222223</v>
      </c>
      <c r="F444" s="291">
        <f>E444+1/12</f>
        <v>0.32430555555555557</v>
      </c>
      <c r="G444" s="231">
        <f>F444+1/6</f>
        <v>0.49097222222222225</v>
      </c>
      <c r="H444" s="291">
        <f>G444+1/12</f>
        <v>0.57430555555555562</v>
      </c>
      <c r="I444" s="291">
        <f>H444+1/12</f>
        <v>0.65763888888888899</v>
      </c>
      <c r="J444" s="291">
        <f>I444+1/12</f>
        <v>0.74097222222222237</v>
      </c>
      <c r="K444" s="226">
        <f>J444+1/12</f>
        <v>0.82430555555555574</v>
      </c>
      <c r="L444" s="51"/>
      <c r="M444" s="51"/>
      <c r="O444" s="54"/>
      <c r="P444" s="54"/>
      <c r="Q444" s="5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 s="5"/>
      <c r="AX444"/>
      <c r="AY444" s="55"/>
      <c r="BA444" s="55"/>
      <c r="BC444" s="55"/>
      <c r="BD444" s="55"/>
      <c r="BG444" s="55"/>
      <c r="BH444" s="55"/>
    </row>
    <row r="445" spans="1:60" s="56" customFormat="1" x14ac:dyDescent="0.25">
      <c r="A445" s="53"/>
      <c r="B445" s="132" t="s">
        <v>355</v>
      </c>
      <c r="C445" s="75" t="s">
        <v>0</v>
      </c>
      <c r="D445" s="228"/>
      <c r="E445" s="295">
        <f t="shared" ref="E445:K445" si="73">E444+"0:10"</f>
        <v>0.24791666666666667</v>
      </c>
      <c r="F445" s="295">
        <f t="shared" si="73"/>
        <v>0.33124999999999999</v>
      </c>
      <c r="G445" s="232">
        <f t="shared" si="73"/>
        <v>0.49791666666666667</v>
      </c>
      <c r="H445" s="295">
        <f t="shared" si="73"/>
        <v>0.58125000000000004</v>
      </c>
      <c r="I445" s="295">
        <f t="shared" si="73"/>
        <v>0.66458333333333341</v>
      </c>
      <c r="J445" s="295">
        <f t="shared" si="73"/>
        <v>0.74791666666666679</v>
      </c>
      <c r="K445" s="228">
        <f t="shared" si="73"/>
        <v>0.83125000000000016</v>
      </c>
      <c r="L445" s="51"/>
      <c r="M445" s="51"/>
      <c r="O445" s="54"/>
      <c r="P445" s="54"/>
      <c r="Q445" s="54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 s="5"/>
      <c r="AX445"/>
      <c r="AY445" s="55"/>
      <c r="BA445" s="55"/>
      <c r="BC445" s="55"/>
      <c r="BD445" s="55"/>
      <c r="BG445" s="55"/>
      <c r="BH445" s="55"/>
    </row>
    <row r="446" spans="1:60" s="56" customFormat="1" x14ac:dyDescent="0.25">
      <c r="A446" s="53"/>
      <c r="B446" s="129"/>
      <c r="C446" s="70" t="s">
        <v>1</v>
      </c>
      <c r="D446" s="227"/>
      <c r="E446" s="293">
        <v>0.25</v>
      </c>
      <c r="F446" s="226">
        <f>E446+1/12</f>
        <v>0.33333333333333331</v>
      </c>
      <c r="G446" s="477">
        <f>F446+1/6</f>
        <v>0.5</v>
      </c>
      <c r="H446" s="291">
        <f>G446+1/12</f>
        <v>0.58333333333333337</v>
      </c>
      <c r="I446" s="226">
        <f>H446+1/12</f>
        <v>0.66666666666666674</v>
      </c>
      <c r="J446" s="291">
        <f>I446+1/12</f>
        <v>0.75000000000000011</v>
      </c>
      <c r="K446" s="226">
        <f>J446+1/12</f>
        <v>0.83333333333333348</v>
      </c>
      <c r="L446" s="51"/>
      <c r="M446" s="51"/>
      <c r="N446" s="54"/>
      <c r="O446" s="54"/>
      <c r="P446" s="54"/>
      <c r="Q446" s="54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 s="5"/>
      <c r="AX446"/>
      <c r="AY446" s="55"/>
      <c r="BA446" s="55"/>
      <c r="BC446" s="55"/>
      <c r="BD446" s="55"/>
      <c r="BG446" s="55"/>
      <c r="BH446" s="55"/>
    </row>
    <row r="447" spans="1:60" s="56" customFormat="1" x14ac:dyDescent="0.25">
      <c r="A447" s="53"/>
      <c r="B447" s="132" t="s">
        <v>59</v>
      </c>
      <c r="C447" s="75" t="s">
        <v>0</v>
      </c>
      <c r="D447" s="228"/>
      <c r="E447" s="295">
        <f t="shared" ref="E447:K447" si="74">E446+"0:43"</f>
        <v>0.27986111111111112</v>
      </c>
      <c r="F447" s="228">
        <f t="shared" si="74"/>
        <v>0.36319444444444443</v>
      </c>
      <c r="G447" s="478">
        <f t="shared" si="74"/>
        <v>0.52986111111111112</v>
      </c>
      <c r="H447" s="295">
        <f t="shared" si="74"/>
        <v>0.61319444444444449</v>
      </c>
      <c r="I447" s="228">
        <f t="shared" si="74"/>
        <v>0.69652777777777786</v>
      </c>
      <c r="J447" s="295">
        <f t="shared" si="74"/>
        <v>0.77986111111111123</v>
      </c>
      <c r="K447" s="228">
        <f t="shared" si="74"/>
        <v>0.8631944444444446</v>
      </c>
      <c r="L447" s="54"/>
      <c r="M447" s="51"/>
      <c r="N447" s="54"/>
      <c r="O447" s="54"/>
      <c r="P447" s="54"/>
      <c r="Q447" s="54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14"/>
      <c r="AT447" s="14"/>
      <c r="AU447" s="14"/>
      <c r="AV447" s="14"/>
      <c r="AW447" s="3"/>
      <c r="AX447" s="3"/>
      <c r="AY447" s="55"/>
      <c r="BA447" s="55"/>
      <c r="BC447" s="55"/>
      <c r="BD447" s="55"/>
      <c r="BG447" s="55"/>
      <c r="BH447" s="55"/>
    </row>
    <row r="448" spans="1:60" s="56" customFormat="1" x14ac:dyDescent="0.25">
      <c r="A448" s="28"/>
      <c r="B448" s="129"/>
      <c r="C448" s="70" t="s">
        <v>1</v>
      </c>
      <c r="D448" s="227">
        <f>E448-1/12</f>
        <v>0.19861111111111113</v>
      </c>
      <c r="E448" s="293">
        <f t="shared" ref="E448:K448" si="75">E447+"0:3"</f>
        <v>0.28194444444444444</v>
      </c>
      <c r="F448" s="227">
        <f t="shared" si="75"/>
        <v>0.36527777777777776</v>
      </c>
      <c r="G448" s="479">
        <f t="shared" si="75"/>
        <v>0.53194444444444444</v>
      </c>
      <c r="H448" s="293">
        <f t="shared" si="75"/>
        <v>0.61527777777777781</v>
      </c>
      <c r="I448" s="227">
        <f t="shared" si="75"/>
        <v>0.69861111111111118</v>
      </c>
      <c r="J448" s="293">
        <f t="shared" si="75"/>
        <v>0.78194444444444455</v>
      </c>
      <c r="K448" s="227">
        <f t="shared" si="75"/>
        <v>0.86527777777777792</v>
      </c>
      <c r="L448" s="51"/>
      <c r="M448" s="51"/>
      <c r="N448" s="54"/>
      <c r="O448" s="54"/>
      <c r="P448" s="54"/>
      <c r="Q448" s="54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14"/>
      <c r="AT448" s="14"/>
      <c r="AU448" s="14"/>
      <c r="AV448" s="14"/>
      <c r="AW448" s="3"/>
      <c r="AX448" s="3"/>
      <c r="AY448" s="55"/>
      <c r="BA448" s="55"/>
      <c r="BC448" s="55"/>
      <c r="BD448" s="55"/>
      <c r="BG448" s="55"/>
      <c r="BH448" s="55"/>
    </row>
    <row r="449" spans="1:60" s="56" customFormat="1" x14ac:dyDescent="0.25">
      <c r="A449" s="28"/>
      <c r="B449" s="132" t="s">
        <v>17</v>
      </c>
      <c r="C449" s="75" t="s">
        <v>0</v>
      </c>
      <c r="D449" s="228">
        <f t="shared" ref="D449:K449" si="76">D448+"0:35"</f>
        <v>0.22291666666666668</v>
      </c>
      <c r="E449" s="295">
        <f t="shared" si="76"/>
        <v>0.30625000000000002</v>
      </c>
      <c r="F449" s="228">
        <f t="shared" si="76"/>
        <v>0.38958333333333334</v>
      </c>
      <c r="G449" s="478">
        <f t="shared" si="76"/>
        <v>0.55625000000000002</v>
      </c>
      <c r="H449" s="295">
        <f t="shared" si="76"/>
        <v>0.63958333333333339</v>
      </c>
      <c r="I449" s="228">
        <f t="shared" si="76"/>
        <v>0.72291666666666676</v>
      </c>
      <c r="J449" s="295">
        <f t="shared" si="76"/>
        <v>0.80625000000000013</v>
      </c>
      <c r="K449" s="228">
        <f t="shared" si="76"/>
        <v>0.8895833333333335</v>
      </c>
      <c r="L449" s="51"/>
      <c r="M449" s="51"/>
      <c r="N449" s="54"/>
      <c r="O449" s="54"/>
      <c r="P449" s="54"/>
      <c r="Q449" s="54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14"/>
      <c r="AT449" s="14"/>
      <c r="AU449" s="14"/>
      <c r="AV449" s="14"/>
      <c r="AW449" s="3"/>
      <c r="AX449" s="3"/>
      <c r="AY449" s="55"/>
      <c r="BA449" s="55"/>
      <c r="BC449" s="55"/>
      <c r="BD449" s="55"/>
      <c r="BG449" s="55"/>
      <c r="BH449" s="55"/>
    </row>
    <row r="450" spans="1:60" s="54" customFormat="1" x14ac:dyDescent="0.25">
      <c r="A450" s="28"/>
      <c r="B450" s="70"/>
      <c r="C450" s="70"/>
      <c r="D450" s="74"/>
      <c r="E450" s="74"/>
      <c r="F450" s="74"/>
      <c r="G450" s="74"/>
      <c r="H450" s="74"/>
      <c r="I450" s="74"/>
      <c r="J450" s="74"/>
      <c r="K450" s="74"/>
      <c r="L450" s="51"/>
      <c r="M450" s="51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14"/>
      <c r="AT450" s="14"/>
      <c r="AU450" s="14"/>
      <c r="AV450" s="14"/>
      <c r="AW450" s="3"/>
      <c r="AX450" s="3"/>
      <c r="AY450" s="51"/>
      <c r="BA450" s="51"/>
      <c r="BC450" s="51"/>
      <c r="BD450" s="51"/>
      <c r="BG450" s="51"/>
      <c r="BH450" s="51"/>
    </row>
    <row r="451" spans="1:60" x14ac:dyDescent="0.25">
      <c r="B451" s="162" t="s">
        <v>165</v>
      </c>
      <c r="C451" s="162" t="s">
        <v>166</v>
      </c>
      <c r="D451" s="27" t="s">
        <v>33</v>
      </c>
      <c r="E451" s="16" t="s">
        <v>383</v>
      </c>
      <c r="F451" s="14"/>
      <c r="G451" s="14"/>
      <c r="AS451" s="5"/>
      <c r="AT451" s="5"/>
      <c r="AU451" s="5"/>
      <c r="AV451" s="5"/>
    </row>
    <row r="452" spans="1:60" x14ac:dyDescent="0.25">
      <c r="B452" s="3" t="s">
        <v>171</v>
      </c>
      <c r="C452" s="3">
        <v>120</v>
      </c>
      <c r="D452" t="s">
        <v>215</v>
      </c>
      <c r="E452" s="14"/>
      <c r="F452" s="14"/>
      <c r="G452" s="14"/>
      <c r="AS452" s="5"/>
      <c r="AT452" s="5"/>
      <c r="AU452" s="5"/>
      <c r="AV452" s="5"/>
    </row>
    <row r="453" spans="1:60" x14ac:dyDescent="0.25">
      <c r="D453" t="s">
        <v>382</v>
      </c>
      <c r="E453" s="14"/>
      <c r="F453" s="14"/>
      <c r="G453" s="14"/>
      <c r="AS453" s="5"/>
      <c r="AT453" s="5"/>
      <c r="AU453" s="5"/>
      <c r="AV453" s="5"/>
    </row>
    <row r="454" spans="1:60" x14ac:dyDescent="0.25">
      <c r="B454" s="17" t="s">
        <v>172</v>
      </c>
      <c r="C454" s="199">
        <v>812</v>
      </c>
      <c r="E454" s="14"/>
      <c r="F454" s="14"/>
      <c r="G454" s="14"/>
      <c r="AS454" s="5"/>
      <c r="AT454" s="5"/>
      <c r="AU454" s="5"/>
      <c r="AV454" s="5"/>
    </row>
    <row r="455" spans="1:60" x14ac:dyDescent="0.25">
      <c r="B455" s="134" t="s">
        <v>384</v>
      </c>
      <c r="C455" s="165" t="s">
        <v>1</v>
      </c>
      <c r="D455" s="233">
        <v>0.30902777777777779</v>
      </c>
      <c r="E455" s="233">
        <v>0.3923611111111111</v>
      </c>
      <c r="F455" s="233">
        <v>0.47569444444444442</v>
      </c>
      <c r="G455" s="233">
        <v>0.55902777777777779</v>
      </c>
      <c r="H455" s="233">
        <v>0.64236111111111105</v>
      </c>
      <c r="I455" s="233">
        <v>0.72569444444444453</v>
      </c>
      <c r="J455" s="234">
        <v>0.80902777777777779</v>
      </c>
    </row>
    <row r="456" spans="1:60" x14ac:dyDescent="0.25">
      <c r="B456" s="132" t="s">
        <v>355</v>
      </c>
      <c r="C456" s="75" t="s">
        <v>0</v>
      </c>
      <c r="D456" s="109">
        <v>0.3298611111111111</v>
      </c>
      <c r="E456" s="109">
        <v>0.41319444444444442</v>
      </c>
      <c r="F456" s="109">
        <v>0.49652777777777773</v>
      </c>
      <c r="G456" s="109">
        <v>0.57986111111111105</v>
      </c>
      <c r="H456" s="109">
        <v>0.66319444444444442</v>
      </c>
      <c r="I456" s="109">
        <v>0.74652777777777779</v>
      </c>
      <c r="J456" s="235">
        <v>0.82986111111111116</v>
      </c>
      <c r="V456" s="14"/>
      <c r="W456" s="14"/>
      <c r="X456" s="14"/>
      <c r="Y456" s="14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14"/>
      <c r="AT456" s="14"/>
      <c r="AU456" s="14"/>
      <c r="AV456" s="14"/>
      <c r="AW456" s="14"/>
      <c r="AX456" s="14"/>
    </row>
    <row r="457" spans="1:60" x14ac:dyDescent="0.25">
      <c r="B457" s="134" t="s">
        <v>355</v>
      </c>
      <c r="C457" s="165" t="s">
        <v>1</v>
      </c>
      <c r="D457" s="445">
        <v>0.3354166666666667</v>
      </c>
      <c r="E457" s="445">
        <f t="shared" ref="E457:J457" si="77">D457+1/12</f>
        <v>0.41875000000000001</v>
      </c>
      <c r="F457" s="445">
        <f t="shared" si="77"/>
        <v>0.50208333333333333</v>
      </c>
      <c r="G457" s="445">
        <f t="shared" si="77"/>
        <v>0.5854166666666667</v>
      </c>
      <c r="H457" s="445">
        <f t="shared" si="77"/>
        <v>0.66875000000000007</v>
      </c>
      <c r="I457" s="445">
        <f t="shared" si="77"/>
        <v>0.75208333333333344</v>
      </c>
      <c r="J457" s="480">
        <f t="shared" si="77"/>
        <v>0.83541666666666681</v>
      </c>
      <c r="V457" s="14"/>
      <c r="W457" s="14"/>
      <c r="X457" s="14"/>
      <c r="Y457" s="14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14"/>
      <c r="AT457" s="14"/>
      <c r="AU457" s="14"/>
      <c r="AV457" s="14"/>
      <c r="AW457" s="14"/>
      <c r="AX457" s="14"/>
    </row>
    <row r="458" spans="1:60" x14ac:dyDescent="0.25">
      <c r="B458" s="132" t="s">
        <v>381</v>
      </c>
      <c r="C458" s="75" t="s">
        <v>0</v>
      </c>
      <c r="D458" s="454">
        <f t="shared" ref="D458:J458" si="78">D457+"0:10"</f>
        <v>0.34236111111111112</v>
      </c>
      <c r="E458" s="454">
        <f t="shared" si="78"/>
        <v>0.42569444444444443</v>
      </c>
      <c r="F458" s="454">
        <f t="shared" si="78"/>
        <v>0.50902777777777775</v>
      </c>
      <c r="G458" s="454">
        <f t="shared" si="78"/>
        <v>0.59236111111111112</v>
      </c>
      <c r="H458" s="454">
        <f t="shared" si="78"/>
        <v>0.67569444444444449</v>
      </c>
      <c r="I458" s="454">
        <f t="shared" si="78"/>
        <v>0.75902777777777786</v>
      </c>
      <c r="J458" s="481">
        <f t="shared" si="78"/>
        <v>0.84236111111111123</v>
      </c>
      <c r="V458" s="14"/>
      <c r="W458" s="14"/>
      <c r="X458" s="14"/>
      <c r="Y458" s="14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14"/>
      <c r="AT458" s="14"/>
      <c r="AU458" s="14"/>
      <c r="AV458" s="14"/>
      <c r="AW458" s="14"/>
      <c r="AX458" s="14"/>
    </row>
    <row r="459" spans="1:60" x14ac:dyDescent="0.25">
      <c r="B459" s="70"/>
      <c r="C459" s="70"/>
      <c r="D459" s="74"/>
      <c r="E459" s="74"/>
      <c r="F459" s="74"/>
      <c r="G459" s="74"/>
      <c r="H459" s="74"/>
      <c r="I459" s="74"/>
      <c r="J459" s="74"/>
      <c r="V459" s="14"/>
      <c r="W459" s="14"/>
      <c r="X459" s="14"/>
      <c r="Y459" s="14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14"/>
      <c r="AT459" s="14"/>
      <c r="AU459" s="14"/>
      <c r="AV459" s="14"/>
      <c r="AW459" s="14"/>
      <c r="AX459" s="14"/>
    </row>
    <row r="460" spans="1:60" x14ac:dyDescent="0.25">
      <c r="B460" s="134" t="s">
        <v>381</v>
      </c>
      <c r="C460" s="165" t="s">
        <v>1</v>
      </c>
      <c r="D460" s="445">
        <v>0.24097222222222223</v>
      </c>
      <c r="E460" s="445">
        <f t="shared" ref="E460:J460" si="79">D460+1/12</f>
        <v>0.32430555555555557</v>
      </c>
      <c r="F460" s="445">
        <f t="shared" si="79"/>
        <v>0.40763888888888888</v>
      </c>
      <c r="G460" s="445">
        <f t="shared" si="79"/>
        <v>0.4909722222222222</v>
      </c>
      <c r="H460" s="445">
        <f t="shared" si="79"/>
        <v>0.57430555555555551</v>
      </c>
      <c r="I460" s="445">
        <f t="shared" si="79"/>
        <v>0.65763888888888888</v>
      </c>
      <c r="J460" s="480">
        <f t="shared" si="79"/>
        <v>0.74097222222222225</v>
      </c>
      <c r="V460" s="14"/>
      <c r="W460" s="14"/>
      <c r="X460" s="14"/>
      <c r="Y460" s="14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14"/>
      <c r="AT460" s="14"/>
      <c r="AU460" s="14"/>
      <c r="AV460" s="14"/>
      <c r="AW460" s="14"/>
      <c r="AX460" s="14"/>
    </row>
    <row r="461" spans="1:60" x14ac:dyDescent="0.25">
      <c r="B461" s="132" t="s">
        <v>355</v>
      </c>
      <c r="C461" s="75" t="s">
        <v>0</v>
      </c>
      <c r="D461" s="454">
        <f t="shared" ref="D461:J461" si="80">D460+"0:10"</f>
        <v>0.24791666666666667</v>
      </c>
      <c r="E461" s="454">
        <f t="shared" si="80"/>
        <v>0.33124999999999999</v>
      </c>
      <c r="F461" s="454">
        <f t="shared" si="80"/>
        <v>0.4145833333333333</v>
      </c>
      <c r="G461" s="454">
        <f t="shared" si="80"/>
        <v>0.49791666666666662</v>
      </c>
      <c r="H461" s="454">
        <f t="shared" si="80"/>
        <v>0.58124999999999993</v>
      </c>
      <c r="I461" s="454">
        <f t="shared" si="80"/>
        <v>0.6645833333333333</v>
      </c>
      <c r="J461" s="481">
        <f t="shared" si="80"/>
        <v>0.74791666666666667</v>
      </c>
      <c r="V461" s="14"/>
      <c r="W461" s="14"/>
      <c r="X461" s="14"/>
      <c r="Y461" s="14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14"/>
      <c r="AT461" s="14"/>
      <c r="AU461" s="14"/>
      <c r="AV461" s="14"/>
      <c r="AW461" s="14"/>
      <c r="AX461" s="14"/>
    </row>
    <row r="462" spans="1:60" x14ac:dyDescent="0.25">
      <c r="B462" s="134" t="s">
        <v>355</v>
      </c>
      <c r="C462" s="165" t="s">
        <v>1</v>
      </c>
      <c r="D462" s="233">
        <v>0.25347222222222221</v>
      </c>
      <c r="E462" s="233">
        <v>0.33680555555555558</v>
      </c>
      <c r="F462" s="233">
        <v>0.4201388888888889</v>
      </c>
      <c r="G462" s="233">
        <v>0.50347222222222221</v>
      </c>
      <c r="H462" s="233">
        <v>0.58680555555555558</v>
      </c>
      <c r="I462" s="233">
        <v>0.67013888888888884</v>
      </c>
      <c r="J462" s="234">
        <v>0.75347222222222221</v>
      </c>
      <c r="V462" s="14"/>
      <c r="W462" s="14"/>
      <c r="X462" s="14"/>
      <c r="Y462" s="14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14"/>
      <c r="AT462" s="14"/>
      <c r="AU462" s="14"/>
      <c r="AV462" s="14"/>
      <c r="AW462" s="14"/>
      <c r="AX462" s="14"/>
    </row>
    <row r="463" spans="1:60" x14ac:dyDescent="0.25">
      <c r="B463" s="132" t="s">
        <v>384</v>
      </c>
      <c r="C463" s="75" t="s">
        <v>0</v>
      </c>
      <c r="D463" s="109">
        <v>0.27430555555555552</v>
      </c>
      <c r="E463" s="109">
        <v>0.3576388888888889</v>
      </c>
      <c r="F463" s="109">
        <v>0.44097222222222227</v>
      </c>
      <c r="G463" s="109">
        <v>0.52430555555555558</v>
      </c>
      <c r="H463" s="109">
        <v>0.60763888888888895</v>
      </c>
      <c r="I463" s="109">
        <v>0.69097222222222221</v>
      </c>
      <c r="J463" s="235">
        <v>0.77430555555555547</v>
      </c>
      <c r="V463" s="14"/>
      <c r="W463" s="14"/>
      <c r="X463" s="14"/>
      <c r="Y463" s="14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14"/>
      <c r="AT463" s="14"/>
      <c r="AU463" s="14"/>
      <c r="AV463" s="14"/>
      <c r="AW463" s="14"/>
      <c r="AX463" s="14"/>
    </row>
    <row r="464" spans="1:60" x14ac:dyDescent="0.25">
      <c r="D464" s="14"/>
      <c r="E464" s="14"/>
      <c r="F464" s="14"/>
      <c r="G464" s="14"/>
      <c r="H464" s="3"/>
      <c r="V464" s="14"/>
      <c r="W464" s="14"/>
      <c r="X464" s="14"/>
      <c r="Y464" s="14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14"/>
      <c r="AT464" s="14"/>
      <c r="AU464" s="14"/>
      <c r="AV464" s="14"/>
      <c r="AW464" s="14"/>
      <c r="AX464" s="14"/>
    </row>
    <row r="465" spans="1:66" s="3" customFormat="1" x14ac:dyDescent="0.25">
      <c r="A465" s="28"/>
      <c r="B465" s="162" t="s">
        <v>165</v>
      </c>
      <c r="C465" s="162" t="s">
        <v>166</v>
      </c>
      <c r="D465" s="27" t="s">
        <v>33</v>
      </c>
      <c r="E465" s="27" t="s">
        <v>385</v>
      </c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</row>
    <row r="466" spans="1:66" s="3" customFormat="1" x14ac:dyDescent="0.25">
      <c r="A466" s="28"/>
      <c r="B466" s="3" t="s">
        <v>171</v>
      </c>
      <c r="C466" s="267" t="s">
        <v>238</v>
      </c>
      <c r="D466"/>
      <c r="E466" s="14"/>
      <c r="F466" s="14"/>
      <c r="G466" s="14"/>
      <c r="H466" s="14"/>
      <c r="AS466" s="14"/>
      <c r="AT466" s="14"/>
      <c r="AU466" s="14"/>
      <c r="AV466" s="14"/>
      <c r="AW466" s="14"/>
      <c r="AY466" s="14"/>
      <c r="AZ466" s="14"/>
      <c r="BA466" s="14"/>
      <c r="BB466" s="14"/>
      <c r="BC466" s="14"/>
      <c r="BD466" s="14"/>
      <c r="BE466" s="14"/>
      <c r="BF466" s="14"/>
    </row>
    <row r="467" spans="1:66" s="3" customFormat="1" x14ac:dyDescent="0.25">
      <c r="A467" s="28"/>
      <c r="B467" s="17" t="s">
        <v>172</v>
      </c>
      <c r="C467" s="199">
        <v>812</v>
      </c>
      <c r="E467" s="14"/>
      <c r="F467" s="14"/>
      <c r="G467" s="14"/>
      <c r="H467" s="14"/>
      <c r="AS467" s="14"/>
      <c r="AT467" s="14"/>
      <c r="AU467" s="14"/>
      <c r="AV467" s="14"/>
      <c r="AW467" s="14"/>
      <c r="AY467" s="14"/>
      <c r="AZ467" s="14"/>
      <c r="BA467" s="14"/>
      <c r="BB467" s="14"/>
      <c r="BC467" s="14"/>
      <c r="BD467" s="14"/>
      <c r="BE467" s="14"/>
      <c r="BF467" s="14"/>
    </row>
    <row r="468" spans="1:66" s="3" customFormat="1" x14ac:dyDescent="0.25">
      <c r="A468" s="28"/>
      <c r="B468" s="134" t="s">
        <v>381</v>
      </c>
      <c r="C468" s="165" t="s">
        <v>1</v>
      </c>
      <c r="D468" s="290"/>
      <c r="E468" s="290"/>
      <c r="F468" s="290"/>
      <c r="G468" s="290"/>
      <c r="H468" s="290"/>
      <c r="I468" s="290"/>
      <c r="J468" s="290"/>
      <c r="K468" s="290"/>
      <c r="L468" s="477">
        <v>0.82430555555555562</v>
      </c>
      <c r="AS468" s="14"/>
      <c r="AT468" s="14"/>
      <c r="AU468" s="14"/>
      <c r="AV468" s="14"/>
      <c r="AW468" s="14"/>
      <c r="AY468" s="14"/>
      <c r="AZ468" s="14"/>
      <c r="BA468" s="14"/>
      <c r="BB468" s="14"/>
      <c r="BC468" s="14"/>
      <c r="BD468" s="14"/>
      <c r="BE468" s="14"/>
      <c r="BF468" s="14"/>
    </row>
    <row r="469" spans="1:66" s="3" customFormat="1" x14ac:dyDescent="0.25">
      <c r="A469" s="28"/>
      <c r="B469" s="132" t="s">
        <v>355</v>
      </c>
      <c r="C469" s="75" t="s">
        <v>0</v>
      </c>
      <c r="D469" s="292"/>
      <c r="E469" s="292"/>
      <c r="F469" s="292"/>
      <c r="G469" s="292"/>
      <c r="H469" s="292"/>
      <c r="I469" s="292"/>
      <c r="J469" s="292"/>
      <c r="K469" s="292"/>
      <c r="L469" s="478">
        <f>L468+"0:10"</f>
        <v>0.83125000000000004</v>
      </c>
      <c r="AS469" s="14"/>
      <c r="AT469" s="14"/>
      <c r="AU469" s="14"/>
      <c r="AV469" s="14"/>
      <c r="AW469" s="14"/>
      <c r="AY469" s="14"/>
      <c r="AZ469" s="14"/>
      <c r="BA469" s="14"/>
      <c r="BB469" s="14"/>
      <c r="BC469" s="14"/>
      <c r="BD469" s="14"/>
      <c r="BE469" s="14"/>
      <c r="BF469" s="14"/>
    </row>
    <row r="470" spans="1:66" s="3" customFormat="1" x14ac:dyDescent="0.25">
      <c r="A470" s="28"/>
      <c r="B470" s="134" t="s">
        <v>355</v>
      </c>
      <c r="C470" s="165" t="s">
        <v>1</v>
      </c>
      <c r="D470" s="231">
        <v>0.1673611111111111</v>
      </c>
      <c r="E470" s="108">
        <f t="shared" ref="E470:L470" si="81">D470+1/12</f>
        <v>0.25069444444444444</v>
      </c>
      <c r="F470" s="565">
        <f t="shared" si="81"/>
        <v>0.33402777777777776</v>
      </c>
      <c r="G470" s="204">
        <f t="shared" si="81"/>
        <v>0.41736111111111107</v>
      </c>
      <c r="H470" s="565">
        <f t="shared" si="81"/>
        <v>0.50069444444444444</v>
      </c>
      <c r="I470" s="108">
        <f t="shared" si="81"/>
        <v>0.58402777777777781</v>
      </c>
      <c r="J470" s="107">
        <f t="shared" si="81"/>
        <v>0.66736111111111118</v>
      </c>
      <c r="K470" s="108">
        <f t="shared" si="81"/>
        <v>0.75069444444444455</v>
      </c>
      <c r="L470" s="480">
        <f t="shared" si="81"/>
        <v>0.83402777777777792</v>
      </c>
      <c r="AS470" s="14"/>
      <c r="AT470" s="14"/>
      <c r="AU470" s="14"/>
      <c r="AV470" s="14"/>
      <c r="AW470" s="14"/>
      <c r="AY470" s="14"/>
      <c r="AZ470" s="14"/>
      <c r="BA470" s="14"/>
      <c r="BB470" s="14"/>
      <c r="BC470" s="14"/>
      <c r="BD470" s="14"/>
      <c r="BE470" s="14"/>
      <c r="BF470" s="14"/>
    </row>
    <row r="471" spans="1:66" s="3" customFormat="1" x14ac:dyDescent="0.25">
      <c r="A471" s="28"/>
      <c r="B471" s="132" t="s">
        <v>239</v>
      </c>
      <c r="C471" s="75" t="s">
        <v>0</v>
      </c>
      <c r="D471" s="232">
        <f>D470+"0:56"</f>
        <v>0.20624999999999999</v>
      </c>
      <c r="E471" s="78">
        <f t="shared" ref="E471:L471" si="82">E470+"0:56"</f>
        <v>0.2895833333333333</v>
      </c>
      <c r="F471" s="566">
        <f t="shared" si="82"/>
        <v>0.37291666666666667</v>
      </c>
      <c r="G471" s="205">
        <f t="shared" si="82"/>
        <v>0.45624999999999993</v>
      </c>
      <c r="H471" s="566">
        <f t="shared" si="82"/>
        <v>0.5395833333333333</v>
      </c>
      <c r="I471" s="78">
        <f t="shared" si="82"/>
        <v>0.62291666666666667</v>
      </c>
      <c r="J471" s="79">
        <f t="shared" si="82"/>
        <v>0.70625000000000004</v>
      </c>
      <c r="K471" s="78">
        <f t="shared" si="82"/>
        <v>0.78958333333333341</v>
      </c>
      <c r="L471" s="481">
        <f t="shared" si="82"/>
        <v>0.87291666666666679</v>
      </c>
      <c r="AS471" s="14"/>
      <c r="AT471" s="14"/>
      <c r="AU471" s="14"/>
      <c r="AV471" s="14"/>
      <c r="AW471" s="14"/>
      <c r="AY471" s="14"/>
      <c r="AZ471" s="14"/>
      <c r="BA471" s="14"/>
      <c r="BB471" s="14"/>
      <c r="BC471" s="14"/>
      <c r="BD471" s="14"/>
      <c r="BE471" s="14"/>
      <c r="BF471" s="14"/>
    </row>
    <row r="472" spans="1:66" s="3" customFormat="1" x14ac:dyDescent="0.25">
      <c r="A472" s="28"/>
      <c r="D472" s="15"/>
      <c r="E472" s="14"/>
      <c r="F472" s="14"/>
      <c r="G472" s="14"/>
      <c r="H472" s="14"/>
      <c r="AS472" s="14"/>
      <c r="AT472" s="14"/>
      <c r="AU472" s="14"/>
      <c r="AV472" s="14"/>
      <c r="AW472" s="14"/>
    </row>
    <row r="473" spans="1:66" s="3" customFormat="1" x14ac:dyDescent="0.25">
      <c r="A473" s="28"/>
      <c r="B473" s="134" t="s">
        <v>239</v>
      </c>
      <c r="C473" s="165" t="s">
        <v>1</v>
      </c>
      <c r="D473" s="226">
        <v>0.20902777777777778</v>
      </c>
      <c r="E473" s="301">
        <f t="shared" ref="E473:K473" si="83">D473+1/12</f>
        <v>0.29236111111111113</v>
      </c>
      <c r="F473" s="204">
        <f t="shared" si="83"/>
        <v>0.37569444444444444</v>
      </c>
      <c r="G473" s="565">
        <f t="shared" si="83"/>
        <v>0.45902777777777776</v>
      </c>
      <c r="H473" s="204">
        <f t="shared" si="83"/>
        <v>0.54236111111111107</v>
      </c>
      <c r="I473" s="565">
        <f t="shared" si="83"/>
        <v>0.62569444444444444</v>
      </c>
      <c r="J473" s="108">
        <f t="shared" si="83"/>
        <v>0.70902777777777781</v>
      </c>
      <c r="K473" s="565">
        <f t="shared" si="83"/>
        <v>0.79236111111111118</v>
      </c>
      <c r="L473" s="139"/>
      <c r="AS473" s="14"/>
      <c r="AT473" s="14"/>
      <c r="AU473" s="14"/>
      <c r="AV473" s="14"/>
      <c r="AW473" s="14"/>
    </row>
    <row r="474" spans="1:66" x14ac:dyDescent="0.25">
      <c r="B474" s="132" t="s">
        <v>355</v>
      </c>
      <c r="C474" s="75" t="s">
        <v>0</v>
      </c>
      <c r="D474" s="228">
        <f>D473+"0:56"</f>
        <v>0.24791666666666667</v>
      </c>
      <c r="E474" s="412">
        <f t="shared" ref="E474" si="84">E473+"0:56"</f>
        <v>0.33125000000000004</v>
      </c>
      <c r="F474" s="205">
        <f t="shared" ref="F474" si="85">F473+"0:56"</f>
        <v>0.4145833333333333</v>
      </c>
      <c r="G474" s="566">
        <f t="shared" ref="G474" si="86">G473+"0:56"</f>
        <v>0.49791666666666667</v>
      </c>
      <c r="H474" s="205">
        <f t="shared" ref="H474" si="87">H473+"0:56"</f>
        <v>0.58124999999999993</v>
      </c>
      <c r="I474" s="566">
        <f t="shared" ref="I474:K474" si="88">I473+"0:56"</f>
        <v>0.6645833333333333</v>
      </c>
      <c r="J474" s="78">
        <f t="shared" ref="J474" si="89">J473+"0:56"</f>
        <v>0.74791666666666667</v>
      </c>
      <c r="K474" s="566">
        <f t="shared" si="88"/>
        <v>0.83125000000000004</v>
      </c>
      <c r="L474" s="152"/>
      <c r="AY474" s="3"/>
      <c r="AZ474" s="3"/>
      <c r="BA474" s="3"/>
      <c r="BB474" s="3"/>
      <c r="BC474" s="3"/>
      <c r="BD474" s="3"/>
      <c r="BE474" s="3"/>
      <c r="BF474" s="3"/>
    </row>
    <row r="475" spans="1:66" s="3" customFormat="1" x14ac:dyDescent="0.25">
      <c r="A475" s="28"/>
      <c r="B475" s="134" t="s">
        <v>355</v>
      </c>
      <c r="C475" s="165" t="s">
        <v>1</v>
      </c>
      <c r="D475" s="479">
        <v>0.25208333333333333</v>
      </c>
      <c r="E475" s="290"/>
      <c r="F475" s="290"/>
      <c r="G475" s="290"/>
      <c r="H475" s="290"/>
      <c r="I475" s="290"/>
      <c r="J475" s="290"/>
      <c r="K475" s="290"/>
      <c r="L475" s="290"/>
      <c r="AS475" s="14"/>
      <c r="AT475" s="14"/>
      <c r="AU475" s="14"/>
      <c r="AV475" s="14"/>
      <c r="AW475" s="14"/>
    </row>
    <row r="476" spans="1:66" s="3" customFormat="1" x14ac:dyDescent="0.25">
      <c r="A476" s="28"/>
      <c r="B476" s="132" t="s">
        <v>381</v>
      </c>
      <c r="C476" s="75" t="s">
        <v>0</v>
      </c>
      <c r="D476" s="478">
        <f>D475+"0:10"</f>
        <v>0.25902777777777775</v>
      </c>
      <c r="E476" s="294"/>
      <c r="F476" s="294"/>
      <c r="G476" s="294"/>
      <c r="H476" s="294"/>
      <c r="I476" s="294"/>
      <c r="J476" s="294"/>
      <c r="K476" s="294"/>
      <c r="L476" s="294"/>
      <c r="AS476" s="14"/>
      <c r="AT476" s="14"/>
      <c r="AU476" s="14"/>
      <c r="AV476" s="14"/>
      <c r="AW476" s="14"/>
    </row>
    <row r="477" spans="1:66" s="3" customFormat="1" x14ac:dyDescent="0.25">
      <c r="A477" s="28"/>
      <c r="B477" s="70"/>
      <c r="C477" s="70"/>
      <c r="D477" s="15"/>
      <c r="E477" s="14"/>
      <c r="F477" s="14"/>
      <c r="G477" s="14"/>
      <c r="H477" s="14"/>
      <c r="AS477" s="14"/>
      <c r="AT477" s="14"/>
      <c r="AU477" s="14"/>
      <c r="AV477" s="14"/>
      <c r="AW477" s="14"/>
    </row>
    <row r="478" spans="1:66" s="3" customFormat="1" x14ac:dyDescent="0.25">
      <c r="A478" s="28"/>
      <c r="B478" s="162" t="s">
        <v>165</v>
      </c>
      <c r="C478" s="162" t="s">
        <v>166</v>
      </c>
      <c r="D478" s="27" t="s">
        <v>33</v>
      </c>
      <c r="E478" s="27" t="s">
        <v>236</v>
      </c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</row>
    <row r="479" spans="1:66" s="3" customFormat="1" x14ac:dyDescent="0.25">
      <c r="A479" s="28"/>
      <c r="B479" s="3" t="s">
        <v>171</v>
      </c>
      <c r="C479" s="3" t="s">
        <v>179</v>
      </c>
      <c r="D479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</row>
    <row r="480" spans="1:66" s="3" customFormat="1" x14ac:dyDescent="0.25">
      <c r="A480" s="28"/>
      <c r="B480" s="17" t="s">
        <v>172</v>
      </c>
      <c r="C480" s="199" t="s">
        <v>237</v>
      </c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</row>
    <row r="481" spans="1:66" s="3" customFormat="1" x14ac:dyDescent="0.25">
      <c r="A481" s="28"/>
      <c r="C481" s="242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</row>
    <row r="482" spans="1:66" s="3" customFormat="1" x14ac:dyDescent="0.25">
      <c r="A482" s="28"/>
      <c r="B482" s="134" t="s">
        <v>19</v>
      </c>
      <c r="C482" s="121" t="s">
        <v>1</v>
      </c>
      <c r="D482" s="107">
        <v>0.19027777777777777</v>
      </c>
      <c r="E482" s="108">
        <v>0.23194444444444443</v>
      </c>
      <c r="F482" s="107">
        <v>0.27361111111111108</v>
      </c>
      <c r="G482" s="108">
        <v>0.31527777777777777</v>
      </c>
      <c r="H482" s="107">
        <v>0.35694444444444445</v>
      </c>
      <c r="I482" s="107">
        <v>0.44027777777777777</v>
      </c>
      <c r="J482" s="107">
        <v>0.52361111111111114</v>
      </c>
      <c r="K482" s="108">
        <v>0.56527777777777777</v>
      </c>
      <c r="L482" s="107">
        <v>0.6069444444444444</v>
      </c>
      <c r="M482" s="108">
        <v>0.64861111111111114</v>
      </c>
      <c r="N482" s="107">
        <v>0.69027777777777777</v>
      </c>
      <c r="O482" s="108">
        <v>0.7319444444444444</v>
      </c>
      <c r="P482" s="107">
        <v>0.77361111111111114</v>
      </c>
      <c r="Q482" s="107">
        <v>0.8569444444444444</v>
      </c>
      <c r="R482" s="187">
        <v>0.94027777777777777</v>
      </c>
      <c r="S482" s="14"/>
      <c r="T482" s="14"/>
      <c r="U482" s="14"/>
      <c r="V482" s="14"/>
      <c r="W482" s="14"/>
      <c r="X482" s="14"/>
      <c r="Y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</row>
    <row r="483" spans="1:66" s="3" customFormat="1" x14ac:dyDescent="0.25">
      <c r="A483" s="28"/>
      <c r="B483" s="132" t="s">
        <v>18</v>
      </c>
      <c r="C483" s="75" t="s">
        <v>0</v>
      </c>
      <c r="D483" s="79">
        <v>0.21527777777777779</v>
      </c>
      <c r="E483" s="78">
        <v>0.25694444444444448</v>
      </c>
      <c r="F483" s="79">
        <v>0.2986111111111111</v>
      </c>
      <c r="G483" s="78">
        <v>0.34027777777777773</v>
      </c>
      <c r="H483" s="79">
        <v>0.38194444444444442</v>
      </c>
      <c r="I483" s="79">
        <v>0.46527777777777773</v>
      </c>
      <c r="J483" s="79">
        <v>0.54861111111111105</v>
      </c>
      <c r="K483" s="78">
        <v>0.59027777777777779</v>
      </c>
      <c r="L483" s="79">
        <v>0.63194444444444442</v>
      </c>
      <c r="M483" s="78">
        <v>0.67361111111111116</v>
      </c>
      <c r="N483" s="79">
        <v>0.71527777777777779</v>
      </c>
      <c r="O483" s="78">
        <v>0.75694444444444453</v>
      </c>
      <c r="P483" s="79">
        <v>0.79861111111111116</v>
      </c>
      <c r="Q483" s="79">
        <v>0.88194444444444453</v>
      </c>
      <c r="R483" s="182">
        <v>0.96527777777777779</v>
      </c>
      <c r="S483" s="14"/>
      <c r="T483" s="14"/>
      <c r="U483" s="14"/>
      <c r="V483" s="14"/>
      <c r="W483" s="14"/>
      <c r="X483" s="14"/>
      <c r="Y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</row>
    <row r="484" spans="1:66" s="3" customFormat="1" x14ac:dyDescent="0.25">
      <c r="A484" s="28"/>
      <c r="D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</row>
    <row r="485" spans="1:66" s="3" customFormat="1" x14ac:dyDescent="0.25">
      <c r="A485" s="28"/>
      <c r="B485" s="134" t="s">
        <v>18</v>
      </c>
      <c r="C485" s="165" t="s">
        <v>1</v>
      </c>
      <c r="D485" s="107">
        <v>0.20208333333333331</v>
      </c>
      <c r="E485" s="108">
        <v>0.24374999999999999</v>
      </c>
      <c r="F485" s="107">
        <v>0.28541666666666665</v>
      </c>
      <c r="G485" s="108">
        <v>0.32708333333333334</v>
      </c>
      <c r="H485" s="107">
        <v>0.36874999999999997</v>
      </c>
      <c r="I485" s="107">
        <v>0.45208333333333334</v>
      </c>
      <c r="J485" s="107">
        <v>0.53541666666666665</v>
      </c>
      <c r="K485" s="108">
        <v>0.57708333333333328</v>
      </c>
      <c r="L485" s="107">
        <v>0.61875000000000002</v>
      </c>
      <c r="M485" s="108">
        <v>0.66041666666666665</v>
      </c>
      <c r="N485" s="107">
        <v>0.70208333333333339</v>
      </c>
      <c r="O485" s="108">
        <v>0.74375000000000002</v>
      </c>
      <c r="P485" s="107">
        <v>0.78541666666666676</v>
      </c>
      <c r="Q485" s="107">
        <v>0.86875000000000002</v>
      </c>
      <c r="R485" s="187">
        <v>0.95208333333333339</v>
      </c>
      <c r="S485" s="14"/>
      <c r="T485" s="14"/>
      <c r="U485" s="14"/>
      <c r="V485" s="14"/>
      <c r="W485" s="14"/>
      <c r="X485" s="14"/>
      <c r="Y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</row>
    <row r="486" spans="1:66" s="3" customFormat="1" x14ac:dyDescent="0.25">
      <c r="A486" s="28"/>
      <c r="B486" s="132" t="s">
        <v>19</v>
      </c>
      <c r="C486" s="75" t="s">
        <v>0</v>
      </c>
      <c r="D486" s="79">
        <v>0.22638888888888889</v>
      </c>
      <c r="E486" s="78">
        <v>0.26805555555555555</v>
      </c>
      <c r="F486" s="79">
        <v>0.30972222222222223</v>
      </c>
      <c r="G486" s="78">
        <v>0.35138888888888892</v>
      </c>
      <c r="H486" s="79">
        <v>0.39305555555555555</v>
      </c>
      <c r="I486" s="79">
        <v>0.47638888888888892</v>
      </c>
      <c r="J486" s="79">
        <v>0.55972222222222223</v>
      </c>
      <c r="K486" s="78">
        <v>0.60138888888888886</v>
      </c>
      <c r="L486" s="79">
        <v>0.6430555555555556</v>
      </c>
      <c r="M486" s="78">
        <v>0.68472222222222223</v>
      </c>
      <c r="N486" s="79">
        <v>0.72638888888888886</v>
      </c>
      <c r="O486" s="78">
        <v>0.7680555555555556</v>
      </c>
      <c r="P486" s="79">
        <v>0.80972222222222223</v>
      </c>
      <c r="Q486" s="79">
        <v>0.8930555555555556</v>
      </c>
      <c r="R486" s="182">
        <v>0.97638888888888886</v>
      </c>
      <c r="S486" s="14"/>
      <c r="T486" s="14"/>
      <c r="U486" s="14"/>
      <c r="V486" s="14"/>
      <c r="W486" s="14"/>
      <c r="X486" s="14"/>
      <c r="Y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</row>
    <row r="487" spans="1:66" s="3" customFormat="1" x14ac:dyDescent="0.25">
      <c r="A487" s="28"/>
      <c r="S487" s="14"/>
      <c r="T487" s="14"/>
      <c r="U487" s="14"/>
      <c r="V487" s="14"/>
      <c r="W487" s="14"/>
      <c r="X487" s="14"/>
      <c r="Y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</row>
    <row r="488" spans="1:66" s="3" customFormat="1" x14ac:dyDescent="0.25">
      <c r="A488" s="28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AS488" s="14"/>
      <c r="AT488" s="14"/>
      <c r="AU488" s="14"/>
      <c r="AV488" s="14"/>
      <c r="AW488" s="14"/>
      <c r="AX488" s="14"/>
    </row>
    <row r="489" spans="1:66" s="3" customFormat="1" x14ac:dyDescent="0.25">
      <c r="A489" s="28"/>
      <c r="B489" s="162" t="s">
        <v>165</v>
      </c>
      <c r="C489" s="162" t="s">
        <v>166</v>
      </c>
      <c r="D489" s="27" t="s">
        <v>281</v>
      </c>
      <c r="E489" s="27" t="s">
        <v>268</v>
      </c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AS489" s="14"/>
      <c r="AT489" s="14"/>
      <c r="AU489" s="14"/>
      <c r="AV489" s="14"/>
      <c r="AW489" s="14"/>
      <c r="AX489" s="14"/>
      <c r="BG489" s="14"/>
      <c r="BH489" s="14"/>
      <c r="BI489" s="14"/>
      <c r="BJ489" s="14"/>
      <c r="BK489" s="14"/>
      <c r="BL489" s="14"/>
      <c r="BM489" s="14"/>
      <c r="BN489" s="14"/>
    </row>
    <row r="490" spans="1:66" s="3" customFormat="1" x14ac:dyDescent="0.25">
      <c r="A490" s="28"/>
      <c r="B490" s="3" t="s">
        <v>171</v>
      </c>
      <c r="C490" s="267" t="s">
        <v>179</v>
      </c>
      <c r="D490"/>
      <c r="E490" s="14" t="s">
        <v>273</v>
      </c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AS490" s="14"/>
      <c r="AT490" s="14"/>
      <c r="AU490" s="14"/>
      <c r="AV490" s="14"/>
      <c r="AW490" s="14"/>
      <c r="AX490" s="14"/>
      <c r="BG490" s="14"/>
      <c r="BH490" s="14"/>
      <c r="BI490" s="14"/>
      <c r="BJ490" s="14"/>
      <c r="BK490" s="14"/>
      <c r="BL490" s="14"/>
      <c r="BM490" s="14"/>
      <c r="BN490" s="14"/>
    </row>
    <row r="491" spans="1:66" s="3" customFormat="1" x14ac:dyDescent="0.25">
      <c r="A491" s="28"/>
      <c r="C491" s="367" t="s">
        <v>271</v>
      </c>
      <c r="D491"/>
      <c r="E491" s="14" t="s">
        <v>272</v>
      </c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AS491" s="14"/>
      <c r="AT491" s="14"/>
      <c r="AU491" s="14"/>
      <c r="AV491" s="14"/>
      <c r="AW491" s="14"/>
      <c r="AX491" s="14"/>
      <c r="BG491" s="14"/>
      <c r="BH491" s="14"/>
      <c r="BI491" s="14"/>
      <c r="BJ491" s="14"/>
      <c r="BK491" s="14"/>
      <c r="BL491" s="14"/>
      <c r="BM491" s="14"/>
      <c r="BN491" s="14"/>
    </row>
    <row r="492" spans="1:66" s="3" customFormat="1" x14ac:dyDescent="0.25">
      <c r="A492" s="28"/>
      <c r="B492" s="17" t="s">
        <v>172</v>
      </c>
      <c r="C492" s="199">
        <v>861</v>
      </c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AS492" s="14"/>
      <c r="AT492" s="14"/>
      <c r="AU492" s="14"/>
      <c r="AV492" s="14"/>
      <c r="AW492" s="14"/>
      <c r="AX492" s="14"/>
      <c r="BG492" s="14"/>
      <c r="BH492" s="14"/>
      <c r="BI492" s="14"/>
      <c r="BJ492" s="14"/>
      <c r="BK492" s="14"/>
      <c r="BL492" s="14"/>
      <c r="BM492" s="14"/>
      <c r="BN492" s="14"/>
    </row>
    <row r="493" spans="1:66" s="3" customFormat="1" x14ac:dyDescent="0.25">
      <c r="A493" s="28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AS493" s="14"/>
      <c r="AT493" s="14"/>
      <c r="AU493" s="14"/>
      <c r="AV493" s="14"/>
      <c r="AW493" s="14"/>
      <c r="AX493" s="14"/>
      <c r="BG493" s="14"/>
      <c r="BH493" s="14"/>
      <c r="BI493" s="14"/>
      <c r="BJ493" s="14"/>
      <c r="BK493" s="14"/>
      <c r="BL493" s="14"/>
      <c r="BM493" s="14"/>
      <c r="BN493" s="14"/>
    </row>
    <row r="494" spans="1:66" s="3" customFormat="1" x14ac:dyDescent="0.25">
      <c r="A494" s="28"/>
      <c r="B494" s="208"/>
      <c r="C494" s="210"/>
      <c r="D494" s="334"/>
      <c r="E494" s="334"/>
      <c r="F494" s="354" t="s">
        <v>144</v>
      </c>
      <c r="G494" s="334"/>
      <c r="H494" s="354" t="s">
        <v>144</v>
      </c>
      <c r="I494" s="354" t="s">
        <v>144</v>
      </c>
      <c r="J494" s="354" t="s">
        <v>144</v>
      </c>
      <c r="K494" s="334"/>
      <c r="L494" s="354" t="s">
        <v>144</v>
      </c>
      <c r="M494" s="334"/>
      <c r="N494" s="354" t="s">
        <v>144</v>
      </c>
      <c r="O494" s="334"/>
      <c r="P494" s="354" t="s">
        <v>144</v>
      </c>
      <c r="Q494" s="334"/>
      <c r="R494" s="334"/>
      <c r="S494" s="334"/>
      <c r="T494" s="14"/>
      <c r="U494" s="14"/>
      <c r="V494" s="14"/>
      <c r="W494" s="14"/>
      <c r="X494" s="14"/>
      <c r="Y494" s="14"/>
      <c r="AS494" s="14"/>
      <c r="AT494" s="14"/>
      <c r="AU494" s="14"/>
      <c r="AV494" s="14"/>
      <c r="AW494" s="14"/>
      <c r="AX494" s="14"/>
      <c r="BG494" s="14"/>
      <c r="BH494" s="14"/>
      <c r="BI494" s="14"/>
      <c r="BJ494" s="14"/>
      <c r="BK494" s="14"/>
      <c r="BL494" s="14"/>
      <c r="BM494" s="14"/>
      <c r="BN494" s="14"/>
    </row>
    <row r="495" spans="1:66" x14ac:dyDescent="0.25">
      <c r="B495" s="364" t="s">
        <v>69</v>
      </c>
      <c r="C495" s="165" t="s">
        <v>1</v>
      </c>
      <c r="D495" s="335">
        <v>0.16944444444444443</v>
      </c>
      <c r="E495" s="336">
        <v>0.21527777777777779</v>
      </c>
      <c r="F495" s="315">
        <f>D495+1/12</f>
        <v>0.25277777777777777</v>
      </c>
      <c r="G495" s="336">
        <v>0.2986111111111111</v>
      </c>
      <c r="H495" s="315">
        <f>F495+1/12</f>
        <v>0.33611111111111108</v>
      </c>
      <c r="I495" s="315">
        <f>H495+1/12</f>
        <v>0.4194444444444444</v>
      </c>
      <c r="J495" s="315">
        <f>I495+1/12</f>
        <v>0.50277777777777777</v>
      </c>
      <c r="K495" s="336">
        <v>0.54861111111111105</v>
      </c>
      <c r="L495" s="315">
        <f>J495+1/12</f>
        <v>0.58611111111111114</v>
      </c>
      <c r="M495" s="336">
        <v>0.63194444444444442</v>
      </c>
      <c r="N495" s="315">
        <f>L495+1/12</f>
        <v>0.66944444444444451</v>
      </c>
      <c r="O495" s="336">
        <v>0.71527777777777779</v>
      </c>
      <c r="P495" s="315">
        <f>N495+1/12</f>
        <v>0.75277777777777788</v>
      </c>
      <c r="Q495" s="291">
        <v>0.79861111111111116</v>
      </c>
      <c r="R495" s="335">
        <f>P495+1/12</f>
        <v>0.83611111111111125</v>
      </c>
      <c r="S495" s="335">
        <f>R495+1/12</f>
        <v>0.91944444444444462</v>
      </c>
      <c r="AU495" s="5"/>
      <c r="AW495" s="5"/>
      <c r="AY495" s="3"/>
      <c r="AZ495" s="3"/>
      <c r="BA495" s="3"/>
      <c r="BB495" s="3"/>
      <c r="BC495" s="3"/>
      <c r="BD495" s="3"/>
      <c r="BE495" s="3"/>
      <c r="BF495" s="3"/>
    </row>
    <row r="496" spans="1:66" x14ac:dyDescent="0.25">
      <c r="A496" s="272"/>
      <c r="B496" s="365" t="s">
        <v>103</v>
      </c>
      <c r="C496" s="75" t="s">
        <v>0</v>
      </c>
      <c r="D496" s="341">
        <f>D495+"1:"</f>
        <v>0.21111111111111108</v>
      </c>
      <c r="E496" s="351">
        <v>0.26111111111111113</v>
      </c>
      <c r="F496" s="363">
        <f>F495+"1:"</f>
        <v>0.29444444444444445</v>
      </c>
      <c r="G496" s="351">
        <v>0.3444444444444445</v>
      </c>
      <c r="H496" s="363">
        <f>H495+"1:"</f>
        <v>0.37777777777777777</v>
      </c>
      <c r="I496" s="363">
        <f>I495+"1:"</f>
        <v>0.46111111111111108</v>
      </c>
      <c r="J496" s="363">
        <f>J495+"1:"</f>
        <v>0.5444444444444444</v>
      </c>
      <c r="K496" s="351">
        <v>0.59444444444444444</v>
      </c>
      <c r="L496" s="363">
        <f>L495+"1:"</f>
        <v>0.62777777777777777</v>
      </c>
      <c r="M496" s="351">
        <v>0.6777777777777777</v>
      </c>
      <c r="N496" s="363">
        <f>N495+"1:"</f>
        <v>0.71111111111111114</v>
      </c>
      <c r="O496" s="351">
        <v>0.76111111111111107</v>
      </c>
      <c r="P496" s="363">
        <f>P495+"1:"</f>
        <v>0.79444444444444451</v>
      </c>
      <c r="Q496" s="295">
        <v>0.84444444444444444</v>
      </c>
      <c r="R496" s="341">
        <f>R495+"1:"</f>
        <v>0.87777777777777788</v>
      </c>
      <c r="S496" s="341">
        <f>S495+"1:"</f>
        <v>0.96111111111111125</v>
      </c>
      <c r="T496" s="14"/>
      <c r="U496" s="5"/>
      <c r="AS496" s="5"/>
      <c r="AT496" s="5"/>
      <c r="AU496" s="8"/>
      <c r="AV496" s="5"/>
      <c r="AW496" s="5"/>
      <c r="AX496" s="5"/>
      <c r="BG496" s="5"/>
      <c r="BH496" s="5"/>
      <c r="BI496" s="5"/>
    </row>
    <row r="497" spans="1:66" x14ac:dyDescent="0.25">
      <c r="B497" s="366"/>
      <c r="C497" s="70" t="s">
        <v>1</v>
      </c>
      <c r="D497" s="361">
        <f>D496+"0:1"</f>
        <v>0.21180555555555552</v>
      </c>
      <c r="E497" s="339"/>
      <c r="F497" s="355">
        <f>F496+"0:1"</f>
        <v>0.2951388888888889</v>
      </c>
      <c r="G497" s="339"/>
      <c r="H497" s="321">
        <f>H496+"0:1"</f>
        <v>0.37847222222222221</v>
      </c>
      <c r="I497" s="355">
        <f>I496+"0:1"</f>
        <v>0.46180555555555552</v>
      </c>
      <c r="J497" s="321">
        <f>J496+"0:1"</f>
        <v>0.54513888888888884</v>
      </c>
      <c r="K497" s="337"/>
      <c r="L497" s="321">
        <f>L496+"0:1"</f>
        <v>0.62847222222222221</v>
      </c>
      <c r="M497" s="337"/>
      <c r="N497" s="321">
        <f>N496+"0:1"</f>
        <v>0.71180555555555558</v>
      </c>
      <c r="O497" s="337"/>
      <c r="P497" s="321">
        <f>P496+"0:1"</f>
        <v>0.79513888888888895</v>
      </c>
      <c r="Q497" s="340"/>
      <c r="R497" s="340"/>
      <c r="S497" s="340"/>
      <c r="AR497" s="5"/>
      <c r="AS497" s="5"/>
      <c r="AT497" s="8"/>
      <c r="AU497" s="5"/>
      <c r="AV497" s="5"/>
      <c r="AW497" s="5"/>
      <c r="BF497" s="5"/>
      <c r="BG497" s="5"/>
      <c r="BH497" s="5"/>
    </row>
    <row r="498" spans="1:66" x14ac:dyDescent="0.25">
      <c r="B498" s="365" t="s">
        <v>71</v>
      </c>
      <c r="C498" s="75" t="s">
        <v>0</v>
      </c>
      <c r="D498" s="362">
        <f>D497+"0:50"</f>
        <v>0.24652777777777773</v>
      </c>
      <c r="E498" s="342"/>
      <c r="F498" s="356">
        <f>F497+"0:50"</f>
        <v>0.3298611111111111</v>
      </c>
      <c r="G498" s="342"/>
      <c r="H498" s="319">
        <f>H497+"0:50"</f>
        <v>0.41319444444444442</v>
      </c>
      <c r="I498" s="356">
        <f>I497+"0:50"</f>
        <v>0.49652777777777773</v>
      </c>
      <c r="J498" s="319">
        <f>J497+"0:50"</f>
        <v>0.57986111111111105</v>
      </c>
      <c r="K498" s="341"/>
      <c r="L498" s="319">
        <f>L497+"0:50"</f>
        <v>0.66319444444444442</v>
      </c>
      <c r="M498" s="341"/>
      <c r="N498" s="319">
        <f>N497+"0:50"</f>
        <v>0.74652777777777779</v>
      </c>
      <c r="O498" s="341"/>
      <c r="P498" s="319">
        <f>P497+"0:50"</f>
        <v>0.82986111111111116</v>
      </c>
      <c r="Q498" s="332"/>
      <c r="R498" s="332"/>
      <c r="S498" s="332"/>
      <c r="AR498" s="5"/>
      <c r="AS498" s="5"/>
      <c r="AT498" s="8"/>
      <c r="AU498" s="5"/>
      <c r="AV498" s="5"/>
      <c r="AW498" s="5"/>
      <c r="AX498" s="14"/>
      <c r="AY498" s="3"/>
      <c r="AZ498" s="3"/>
      <c r="BA498" s="3"/>
      <c r="BB498" s="3"/>
      <c r="BC498" s="3"/>
      <c r="BD498" s="3"/>
      <c r="BE498" s="3"/>
      <c r="BF498" s="5"/>
      <c r="BG498" s="5"/>
      <c r="BH498" s="5"/>
    </row>
    <row r="499" spans="1:66" x14ac:dyDescent="0.25">
      <c r="B499" s="423" t="s">
        <v>151</v>
      </c>
      <c r="C499" s="424"/>
      <c r="D499" s="425"/>
      <c r="E499" s="425"/>
      <c r="F499" s="426" t="s">
        <v>269</v>
      </c>
      <c r="G499" s="426"/>
      <c r="H499" s="427" t="s">
        <v>269</v>
      </c>
      <c r="I499" s="427" t="s">
        <v>269</v>
      </c>
      <c r="J499" s="427" t="s">
        <v>269</v>
      </c>
      <c r="K499" s="427"/>
      <c r="L499" s="427" t="s">
        <v>269</v>
      </c>
      <c r="M499" s="427"/>
      <c r="N499" s="427" t="s">
        <v>269</v>
      </c>
      <c r="O499" s="427"/>
      <c r="P499" s="427" t="s">
        <v>269</v>
      </c>
      <c r="Q499" s="434"/>
      <c r="R499" s="434"/>
      <c r="S499" s="434"/>
      <c r="AR499" s="5"/>
      <c r="AS499" s="5"/>
      <c r="AT499" s="8"/>
      <c r="AU499" s="5"/>
      <c r="AV499" s="5"/>
      <c r="AW499" s="5"/>
      <c r="AX499" s="14"/>
      <c r="AY499" s="3"/>
      <c r="AZ499" s="3"/>
      <c r="BA499" s="3"/>
      <c r="BB499" s="3"/>
      <c r="BC499" s="3"/>
      <c r="BD499" s="3"/>
      <c r="BE499" s="3"/>
      <c r="BF499" s="5"/>
      <c r="BG499" s="5"/>
      <c r="BH499" s="5"/>
    </row>
    <row r="500" spans="1:66" x14ac:dyDescent="0.25">
      <c r="AR500" s="5"/>
      <c r="AS500" s="5"/>
      <c r="AT500" s="8"/>
      <c r="AU500" s="5"/>
      <c r="AV500" s="5"/>
      <c r="AW500" s="5"/>
      <c r="AX500" s="14"/>
      <c r="AY500" s="14"/>
      <c r="AZ500" s="14"/>
      <c r="BA500" s="14"/>
      <c r="BB500" s="14"/>
      <c r="BC500" s="14"/>
      <c r="BD500" s="14"/>
      <c r="BE500" s="14"/>
      <c r="BF500" s="5"/>
      <c r="BG500" s="5"/>
      <c r="BH500" s="5"/>
    </row>
    <row r="501" spans="1:66" s="3" customFormat="1" x14ac:dyDescent="0.25">
      <c r="A501" s="28"/>
      <c r="B501" s="208"/>
      <c r="C501" s="210"/>
      <c r="D501" s="344"/>
      <c r="E501" s="358"/>
      <c r="F501" s="357"/>
      <c r="G501" s="358"/>
      <c r="H501" s="358"/>
      <c r="I501" s="358" t="s">
        <v>144</v>
      </c>
      <c r="J501" s="358" t="s">
        <v>144</v>
      </c>
      <c r="K501" s="358" t="s">
        <v>144</v>
      </c>
      <c r="L501" s="358"/>
      <c r="M501" s="358" t="s">
        <v>144</v>
      </c>
      <c r="N501" s="358"/>
      <c r="O501" s="358" t="s">
        <v>144</v>
      </c>
      <c r="P501" s="358"/>
      <c r="Q501" s="358" t="s">
        <v>144</v>
      </c>
      <c r="R501" s="358" t="s">
        <v>144</v>
      </c>
      <c r="S501" s="323"/>
      <c r="V501" s="14"/>
      <c r="W501" s="14"/>
      <c r="X501" s="14"/>
      <c r="Y501" s="14"/>
      <c r="AS501" s="14"/>
      <c r="AT501" s="14"/>
      <c r="AU501" s="14"/>
      <c r="AV501" s="14"/>
      <c r="AW501" s="14"/>
      <c r="AX501" s="14"/>
      <c r="AY501" s="5"/>
      <c r="AZ501" s="5"/>
      <c r="BA501" s="5"/>
      <c r="BB501" s="8"/>
      <c r="BC501" s="5"/>
      <c r="BD501" s="5"/>
      <c r="BE501" s="5"/>
      <c r="BF501" s="5"/>
      <c r="BG501" s="14"/>
      <c r="BH501" s="14"/>
      <c r="BI501" s="14"/>
      <c r="BJ501" s="14"/>
      <c r="BK501" s="14"/>
      <c r="BL501" s="14"/>
      <c r="BM501" s="14"/>
      <c r="BN501" s="14"/>
    </row>
    <row r="502" spans="1:66" s="3" customFormat="1" x14ac:dyDescent="0.25">
      <c r="A502" s="28"/>
      <c r="B502" s="428" t="s">
        <v>209</v>
      </c>
      <c r="C502" s="429"/>
      <c r="D502" s="430"/>
      <c r="E502" s="431"/>
      <c r="F502" s="432"/>
      <c r="G502" s="431"/>
      <c r="H502" s="431"/>
      <c r="I502" s="431" t="s">
        <v>269</v>
      </c>
      <c r="J502" s="431" t="s">
        <v>269</v>
      </c>
      <c r="K502" s="431" t="s">
        <v>269</v>
      </c>
      <c r="L502" s="431"/>
      <c r="M502" s="431" t="s">
        <v>269</v>
      </c>
      <c r="N502" s="431"/>
      <c r="O502" s="431" t="s">
        <v>269</v>
      </c>
      <c r="P502" s="431"/>
      <c r="Q502" s="431" t="s">
        <v>269</v>
      </c>
      <c r="R502" s="431" t="s">
        <v>269</v>
      </c>
      <c r="S502" s="433"/>
      <c r="V502" s="14"/>
      <c r="W502" s="14"/>
      <c r="X502" s="14"/>
      <c r="Y502" s="14"/>
      <c r="AS502" s="14"/>
      <c r="AT502" s="14"/>
      <c r="AU502" s="14"/>
      <c r="AV502" s="14"/>
      <c r="AW502" s="14"/>
      <c r="AX502" s="14"/>
      <c r="AY502" s="5"/>
      <c r="AZ502" s="5"/>
      <c r="BA502" s="5"/>
      <c r="BB502" s="8"/>
      <c r="BC502" s="5"/>
      <c r="BD502" s="5"/>
      <c r="BE502" s="5"/>
      <c r="BF502" s="5"/>
      <c r="BG502" s="14"/>
      <c r="BH502" s="14"/>
      <c r="BI502" s="14"/>
      <c r="BJ502" s="14"/>
      <c r="BK502" s="14"/>
      <c r="BL502" s="14"/>
      <c r="BM502" s="14"/>
      <c r="BN502" s="14"/>
    </row>
    <row r="503" spans="1:66" s="3" customFormat="1" x14ac:dyDescent="0.25">
      <c r="A503" s="28"/>
      <c r="B503" s="364" t="s">
        <v>71</v>
      </c>
      <c r="C503" s="165" t="s">
        <v>1</v>
      </c>
      <c r="D503" s="290"/>
      <c r="E503" s="291">
        <v>0.16944444444444443</v>
      </c>
      <c r="F503" s="290"/>
      <c r="G503" s="291">
        <f>E503+1/12</f>
        <v>0.25277777777777777</v>
      </c>
      <c r="H503" s="226"/>
      <c r="I503" s="360">
        <v>0.33611111111111108</v>
      </c>
      <c r="J503" s="327">
        <f>I503+1/12</f>
        <v>0.4194444444444444</v>
      </c>
      <c r="K503" s="360">
        <v>0.50277777777777777</v>
      </c>
      <c r="L503" s="226"/>
      <c r="M503" s="327">
        <v>0.58611111111111114</v>
      </c>
      <c r="N503" s="226"/>
      <c r="O503" s="327">
        <v>0.6694444444444444</v>
      </c>
      <c r="P503" s="226"/>
      <c r="Q503" s="327">
        <v>0.75277777777777777</v>
      </c>
      <c r="R503" s="360">
        <v>0.83611111111111114</v>
      </c>
      <c r="S503" s="187"/>
      <c r="V503" s="14"/>
      <c r="W503" s="14"/>
      <c r="X503" s="14"/>
      <c r="Y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</row>
    <row r="504" spans="1:66" s="3" customFormat="1" x14ac:dyDescent="0.25">
      <c r="A504" s="28"/>
      <c r="B504" s="365" t="s">
        <v>103</v>
      </c>
      <c r="C504" s="75" t="s">
        <v>0</v>
      </c>
      <c r="D504" s="294"/>
      <c r="E504" s="295">
        <f>E503+"0:50"</f>
        <v>0.20416666666666666</v>
      </c>
      <c r="F504" s="294"/>
      <c r="G504" s="295">
        <f>G503+"0:50"</f>
        <v>0.28749999999999998</v>
      </c>
      <c r="H504" s="228"/>
      <c r="I504" s="356">
        <f>I503+"0:50"</f>
        <v>0.37083333333333329</v>
      </c>
      <c r="J504" s="319">
        <f>J503+"0:50"</f>
        <v>0.45416666666666661</v>
      </c>
      <c r="K504" s="356">
        <f>K503+"0:50"</f>
        <v>0.53749999999999998</v>
      </c>
      <c r="L504" s="228"/>
      <c r="M504" s="319">
        <f>M503+"0:50"</f>
        <v>0.62083333333333335</v>
      </c>
      <c r="N504" s="228"/>
      <c r="O504" s="319">
        <f>O503+"0:50"</f>
        <v>0.70416666666666661</v>
      </c>
      <c r="P504" s="228"/>
      <c r="Q504" s="319">
        <f>Q503+"0:50"</f>
        <v>0.78749999999999998</v>
      </c>
      <c r="R504" s="356">
        <f>R503+"0:50"</f>
        <v>0.87083333333333335</v>
      </c>
      <c r="S504" s="182"/>
      <c r="V504" s="14"/>
      <c r="W504" s="14"/>
      <c r="X504" s="14"/>
      <c r="Y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</row>
    <row r="505" spans="1:66" s="3" customFormat="1" x14ac:dyDescent="0.25">
      <c r="A505" s="28"/>
      <c r="B505" s="364"/>
      <c r="C505" s="165" t="s">
        <v>1</v>
      </c>
      <c r="D505" s="291">
        <v>0.15555555555555556</v>
      </c>
      <c r="E505" s="226">
        <v>0.20555555555555557</v>
      </c>
      <c r="F505" s="291">
        <v>0.2388888888888889</v>
      </c>
      <c r="G505" s="226">
        <v>0.28888888888888892</v>
      </c>
      <c r="H505" s="291">
        <v>0.32222222222222224</v>
      </c>
      <c r="I505" s="327">
        <v>0.37222222222222223</v>
      </c>
      <c r="J505" s="327">
        <v>0.45555555555555555</v>
      </c>
      <c r="K505" s="327">
        <v>0.53888888888888886</v>
      </c>
      <c r="L505" s="291">
        <v>0.57222222222222219</v>
      </c>
      <c r="M505" s="327">
        <v>0.62222222222222223</v>
      </c>
      <c r="N505" s="291">
        <v>0.65555555555555556</v>
      </c>
      <c r="O505" s="327">
        <v>0.7055555555555556</v>
      </c>
      <c r="P505" s="291">
        <v>0.73888888888888893</v>
      </c>
      <c r="Q505" s="327">
        <v>0.78888888888888886</v>
      </c>
      <c r="R505" s="327">
        <v>0.87222222222222223</v>
      </c>
      <c r="S505" s="187">
        <v>0.9555555555555556</v>
      </c>
      <c r="V505" s="14"/>
      <c r="W505" s="14"/>
      <c r="X505" s="14"/>
      <c r="Y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</row>
    <row r="506" spans="1:66" x14ac:dyDescent="0.25">
      <c r="B506" s="365" t="s">
        <v>69</v>
      </c>
      <c r="C506" s="75" t="s">
        <v>0</v>
      </c>
      <c r="D506" s="295">
        <v>0.20138888888888887</v>
      </c>
      <c r="E506" s="228">
        <f>E505+1/24</f>
        <v>0.24722222222222223</v>
      </c>
      <c r="F506" s="295">
        <v>0.28472222222222221</v>
      </c>
      <c r="G506" s="228">
        <f>G505+1/24</f>
        <v>0.3305555555555556</v>
      </c>
      <c r="H506" s="295">
        <v>0.36805555555555558</v>
      </c>
      <c r="I506" s="319">
        <f>I505+1/24</f>
        <v>0.41388888888888892</v>
      </c>
      <c r="J506" s="319">
        <f>J505+1/24</f>
        <v>0.49722222222222223</v>
      </c>
      <c r="K506" s="319">
        <f>K505+1/24</f>
        <v>0.58055555555555549</v>
      </c>
      <c r="L506" s="295">
        <v>0.61805555555555558</v>
      </c>
      <c r="M506" s="319">
        <f>M505+1/24</f>
        <v>0.66388888888888886</v>
      </c>
      <c r="N506" s="295">
        <v>0.70138888888888884</v>
      </c>
      <c r="O506" s="319">
        <f>O505+1/24</f>
        <v>0.74722222222222223</v>
      </c>
      <c r="P506" s="295">
        <v>0.78472222222222221</v>
      </c>
      <c r="Q506" s="319">
        <f>Q505+1/24</f>
        <v>0.83055555555555549</v>
      </c>
      <c r="R506" s="319">
        <f>R505+1/24</f>
        <v>0.91388888888888886</v>
      </c>
      <c r="S506" s="228">
        <f>S505+1/24</f>
        <v>0.99722222222222223</v>
      </c>
      <c r="AY506" s="14"/>
      <c r="AZ506" s="14"/>
      <c r="BA506" s="14"/>
      <c r="BB506" s="14"/>
      <c r="BC506" s="14"/>
      <c r="BD506" s="14"/>
      <c r="BE506" s="14"/>
      <c r="BF506" s="14"/>
    </row>
    <row r="507" spans="1:66" x14ac:dyDescent="0.25">
      <c r="AR507" s="5"/>
      <c r="AS507" s="5"/>
      <c r="AT507" s="8"/>
      <c r="AU507" s="5"/>
      <c r="AV507" s="5"/>
      <c r="AW507" s="5"/>
      <c r="AX507" s="8"/>
      <c r="BA507" s="5"/>
      <c r="BD507" s="5"/>
      <c r="BE507" s="8"/>
      <c r="BF507" s="5"/>
      <c r="BG507" s="5"/>
      <c r="BH507" s="5"/>
    </row>
    <row r="508" spans="1:66" x14ac:dyDescent="0.25">
      <c r="B508" s="162" t="s">
        <v>165</v>
      </c>
      <c r="C508" s="162" t="s">
        <v>166</v>
      </c>
      <c r="D508" s="27" t="s">
        <v>281</v>
      </c>
      <c r="E508" s="27" t="s">
        <v>274</v>
      </c>
      <c r="AR508" s="5"/>
      <c r="AS508" s="5"/>
      <c r="AT508" s="8"/>
      <c r="AU508" s="5"/>
      <c r="AV508" s="5"/>
      <c r="AW508" s="5"/>
      <c r="AX508" s="8"/>
      <c r="BA508" s="5"/>
      <c r="BD508" s="5"/>
      <c r="BE508" s="8"/>
      <c r="BF508" s="5"/>
      <c r="BG508" s="5"/>
      <c r="BH508" s="5"/>
    </row>
    <row r="509" spans="1:66" x14ac:dyDescent="0.25">
      <c r="B509" s="3" t="s">
        <v>171</v>
      </c>
      <c r="C509" s="267" t="s">
        <v>179</v>
      </c>
      <c r="E509" s="14" t="s">
        <v>275</v>
      </c>
      <c r="AR509" s="5"/>
      <c r="AS509" s="5"/>
      <c r="AT509" s="8"/>
      <c r="AU509" s="5"/>
      <c r="AV509" s="5"/>
      <c r="AW509" s="5"/>
      <c r="AX509" s="8"/>
      <c r="BA509" s="5"/>
      <c r="BD509" s="5"/>
      <c r="BE509" s="8"/>
      <c r="BF509" s="5"/>
      <c r="BG509" s="5"/>
      <c r="BH509" s="5"/>
    </row>
    <row r="510" spans="1:66" s="3" customFormat="1" x14ac:dyDescent="0.25">
      <c r="A510" s="28"/>
      <c r="C510" s="367" t="s">
        <v>271</v>
      </c>
      <c r="D510"/>
      <c r="E510" s="14" t="s">
        <v>276</v>
      </c>
      <c r="T510" s="46"/>
      <c r="U510" s="46"/>
      <c r="AR510" s="14"/>
      <c r="AS510" s="14"/>
      <c r="AT510" s="22"/>
      <c r="AU510" s="14"/>
      <c r="AV510" s="14"/>
      <c r="AW510" s="14"/>
      <c r="AX510" s="22"/>
      <c r="BA510" s="14"/>
      <c r="BD510" s="14"/>
      <c r="BE510" s="22"/>
      <c r="BF510" s="14"/>
      <c r="BG510" s="14"/>
      <c r="BH510" s="14"/>
    </row>
    <row r="511" spans="1:66" s="3" customFormat="1" x14ac:dyDescent="0.25">
      <c r="A511" s="28"/>
      <c r="B511" s="17" t="s">
        <v>172</v>
      </c>
      <c r="C511" s="199">
        <v>861</v>
      </c>
      <c r="E511" s="14"/>
      <c r="F511" s="45"/>
      <c r="G511" s="45"/>
      <c r="H511" s="46"/>
      <c r="I511" s="46"/>
      <c r="J511" s="46"/>
      <c r="K511" s="46"/>
      <c r="L511" s="46"/>
      <c r="M511" s="46"/>
      <c r="N511" s="45"/>
      <c r="O511" s="46"/>
      <c r="P511" s="46"/>
      <c r="Q511" s="46"/>
      <c r="R511" s="46"/>
      <c r="S511" s="46"/>
      <c r="T511" s="46"/>
      <c r="U511" s="46"/>
      <c r="AR511" s="14"/>
      <c r="AS511" s="14"/>
      <c r="AT511" s="22"/>
      <c r="AU511" s="14"/>
      <c r="AV511" s="14"/>
      <c r="AW511" s="14"/>
      <c r="AX511" s="22"/>
      <c r="BA511" s="14"/>
      <c r="BD511" s="14"/>
      <c r="BE511" s="22"/>
      <c r="BF511" s="14"/>
      <c r="BG511" s="14"/>
      <c r="BH511" s="14"/>
    </row>
    <row r="512" spans="1:66" s="3" customFormat="1" x14ac:dyDescent="0.25">
      <c r="A512" s="28"/>
      <c r="B512" s="208"/>
      <c r="C512" s="210"/>
      <c r="D512" s="344"/>
      <c r="E512" s="357"/>
      <c r="F512" s="357"/>
      <c r="G512" s="357"/>
      <c r="H512" s="358"/>
      <c r="I512" s="358" t="s">
        <v>144</v>
      </c>
      <c r="J512" s="358" t="s">
        <v>144</v>
      </c>
      <c r="K512" s="358" t="s">
        <v>144</v>
      </c>
      <c r="L512" s="358"/>
      <c r="M512" s="358" t="s">
        <v>144</v>
      </c>
      <c r="N512" s="358"/>
      <c r="O512" s="358" t="s">
        <v>144</v>
      </c>
      <c r="P512" s="358"/>
      <c r="Q512" s="358" t="s">
        <v>144</v>
      </c>
      <c r="R512" s="358" t="s">
        <v>144</v>
      </c>
      <c r="S512" s="46"/>
      <c r="T512" s="46"/>
      <c r="U512" s="46"/>
      <c r="AR512" s="14"/>
      <c r="AS512" s="14"/>
      <c r="AT512" s="22"/>
      <c r="AU512" s="14"/>
      <c r="AV512" s="14"/>
      <c r="AW512" s="14"/>
      <c r="AX512" s="22"/>
      <c r="BA512" s="14"/>
      <c r="BD512" s="14"/>
      <c r="BE512" s="22"/>
      <c r="BF512" s="14"/>
      <c r="BG512" s="14"/>
      <c r="BH512" s="14"/>
    </row>
    <row r="513" spans="1:66" x14ac:dyDescent="0.25">
      <c r="B513" s="423" t="s">
        <v>209</v>
      </c>
      <c r="C513" s="424"/>
      <c r="D513" s="425"/>
      <c r="E513" s="426"/>
      <c r="F513" s="426"/>
      <c r="G513" s="426"/>
      <c r="H513" s="427"/>
      <c r="I513" s="427" t="s">
        <v>270</v>
      </c>
      <c r="J513" s="427" t="s">
        <v>270</v>
      </c>
      <c r="K513" s="427" t="s">
        <v>270</v>
      </c>
      <c r="L513" s="427"/>
      <c r="M513" s="427" t="s">
        <v>270</v>
      </c>
      <c r="N513" s="427"/>
      <c r="O513" s="427" t="s">
        <v>270</v>
      </c>
      <c r="P513" s="427"/>
      <c r="Q513" s="427" t="s">
        <v>270</v>
      </c>
      <c r="R513" s="427" t="s">
        <v>270</v>
      </c>
      <c r="S513" s="42"/>
      <c r="AP513" s="5"/>
      <c r="AQ513" s="5"/>
      <c r="AR513" s="8"/>
      <c r="AS513" s="5"/>
      <c r="AT513" s="5"/>
      <c r="AU513" s="5"/>
      <c r="AV513" s="5"/>
      <c r="AW513" s="5"/>
      <c r="AX513" s="5"/>
      <c r="AY513" s="8"/>
      <c r="AZ513" s="5"/>
      <c r="BA513" s="5"/>
      <c r="BB513" s="5"/>
      <c r="BC513" s="5"/>
      <c r="BD513" s="5"/>
      <c r="BE513" s="5"/>
      <c r="BF513" s="5"/>
    </row>
    <row r="514" spans="1:66" x14ac:dyDescent="0.25">
      <c r="B514" s="364" t="s">
        <v>71</v>
      </c>
      <c r="C514" s="165" t="s">
        <v>1</v>
      </c>
      <c r="D514" s="345"/>
      <c r="E514" s="345"/>
      <c r="F514" s="345"/>
      <c r="G514" s="345"/>
      <c r="H514" s="346"/>
      <c r="I514" s="347">
        <v>0.33402777777777781</v>
      </c>
      <c r="J514" s="346">
        <f>I514+1/12</f>
        <v>0.41736111111111113</v>
      </c>
      <c r="K514" s="347">
        <f>J514+1/12</f>
        <v>0.50069444444444444</v>
      </c>
      <c r="L514" s="314"/>
      <c r="M514" s="346">
        <f>K514+1/12</f>
        <v>0.58402777777777781</v>
      </c>
      <c r="N514" s="335"/>
      <c r="O514" s="347">
        <f>M514+1/12</f>
        <v>0.66736111111111118</v>
      </c>
      <c r="P514" s="335"/>
      <c r="Q514" s="346">
        <f>O514+1/12</f>
        <v>0.75069444444444455</v>
      </c>
      <c r="R514" s="347">
        <f>Q514+1/12</f>
        <v>0.83402777777777792</v>
      </c>
      <c r="S514" s="42"/>
      <c r="AP514" s="5"/>
      <c r="AQ514" s="5"/>
      <c r="AR514" s="8"/>
      <c r="AS514" s="5"/>
      <c r="AT514" s="5"/>
      <c r="AU514" s="5"/>
      <c r="AV514" s="5"/>
      <c r="AW514" s="5"/>
      <c r="AX514" s="5"/>
      <c r="AY514" s="8"/>
      <c r="AZ514" s="5"/>
      <c r="BA514" s="5"/>
      <c r="BB514" s="5"/>
      <c r="BC514" s="5"/>
      <c r="BD514" s="5"/>
      <c r="BE514" s="5"/>
      <c r="BF514" s="5"/>
    </row>
    <row r="515" spans="1:66" x14ac:dyDescent="0.25">
      <c r="B515" s="366" t="s">
        <v>72</v>
      </c>
      <c r="C515" s="70" t="s">
        <v>1</v>
      </c>
      <c r="D515" s="348"/>
      <c r="E515" s="337">
        <v>0.18124999999999999</v>
      </c>
      <c r="F515" s="348"/>
      <c r="G515" s="338">
        <v>0.26458333333333334</v>
      </c>
      <c r="H515" s="339"/>
      <c r="I515" s="349">
        <f>I514+"0:20"</f>
        <v>0.34791666666666671</v>
      </c>
      <c r="J515" s="312">
        <f>J514+"0:20"</f>
        <v>0.43125000000000002</v>
      </c>
      <c r="K515" s="349">
        <f>K514+"0:20"</f>
        <v>0.51458333333333328</v>
      </c>
      <c r="L515" s="340"/>
      <c r="M515" s="312">
        <f>M514+"0:20"</f>
        <v>0.59791666666666665</v>
      </c>
      <c r="N515" s="337"/>
      <c r="O515" s="349">
        <f>O514+"0:20"</f>
        <v>0.68125000000000002</v>
      </c>
      <c r="P515" s="337"/>
      <c r="Q515" s="312">
        <f>Q514+"0:20"</f>
        <v>0.76458333333333339</v>
      </c>
      <c r="R515" s="349">
        <f>R514+"0:20"</f>
        <v>0.84791666666666676</v>
      </c>
      <c r="S515" s="42"/>
      <c r="AP515" s="5"/>
      <c r="AQ515" s="5"/>
      <c r="AR515" s="8"/>
      <c r="AS515" s="5"/>
      <c r="AT515" s="5"/>
      <c r="AU515" s="5"/>
      <c r="AV515" s="5"/>
      <c r="AW515" s="5"/>
      <c r="AX515" s="5"/>
      <c r="AY515" s="8"/>
      <c r="AZ515" s="5"/>
      <c r="BA515" s="5"/>
      <c r="BB515" s="5"/>
      <c r="BC515" s="5"/>
      <c r="BD515" s="5"/>
      <c r="BE515" s="5"/>
      <c r="BF515" s="5"/>
    </row>
    <row r="516" spans="1:66" x14ac:dyDescent="0.25">
      <c r="B516" s="365" t="s">
        <v>32</v>
      </c>
      <c r="C516" s="75" t="s">
        <v>0</v>
      </c>
      <c r="D516" s="350"/>
      <c r="E516" s="342">
        <f>E515+"0:36"</f>
        <v>0.20624999999999999</v>
      </c>
      <c r="F516" s="350"/>
      <c r="G516" s="351">
        <f>G515+"0:36"</f>
        <v>0.28958333333333336</v>
      </c>
      <c r="H516" s="342"/>
      <c r="I516" s="343">
        <f>I515+"0:36"</f>
        <v>0.37291666666666673</v>
      </c>
      <c r="J516" s="342">
        <f>J515+"0:36"</f>
        <v>0.45625000000000004</v>
      </c>
      <c r="K516" s="343">
        <f>K515+"0:36"</f>
        <v>0.5395833333333333</v>
      </c>
      <c r="L516" s="332"/>
      <c r="M516" s="342">
        <f>M515+"0:36"</f>
        <v>0.62291666666666667</v>
      </c>
      <c r="N516" s="341"/>
      <c r="O516" s="343">
        <f>O515+"0:36"</f>
        <v>0.70625000000000004</v>
      </c>
      <c r="P516" s="341"/>
      <c r="Q516" s="342">
        <f>Q515+"0:36"</f>
        <v>0.78958333333333341</v>
      </c>
      <c r="R516" s="343">
        <f>R515+"0:36"</f>
        <v>0.87291666666666679</v>
      </c>
      <c r="S516" s="42"/>
      <c r="AP516" s="5"/>
      <c r="AQ516" s="5"/>
      <c r="AR516" s="8"/>
      <c r="AS516" s="5"/>
      <c r="AT516" s="5"/>
      <c r="AU516" s="5"/>
      <c r="AV516" s="5"/>
      <c r="AW516" s="5"/>
      <c r="AX516" s="5"/>
      <c r="AY516" s="8"/>
      <c r="AZ516" s="5"/>
      <c r="BA516" s="5"/>
      <c r="BB516" s="5"/>
      <c r="BC516" s="5"/>
      <c r="BD516" s="5"/>
      <c r="BE516" s="5"/>
      <c r="BF516" s="5"/>
    </row>
    <row r="517" spans="1:66" x14ac:dyDescent="0.25">
      <c r="B517" s="364"/>
      <c r="C517" s="165" t="s">
        <v>1</v>
      </c>
      <c r="D517" s="336">
        <v>0.17013888888888887</v>
      </c>
      <c r="E517" s="335">
        <v>0.21180555555555555</v>
      </c>
      <c r="F517" s="336">
        <v>0.25347222222222221</v>
      </c>
      <c r="G517" s="335">
        <v>0.2951388888888889</v>
      </c>
      <c r="H517" s="336">
        <v>0.33680555555555558</v>
      </c>
      <c r="I517" s="335">
        <v>0.37847222222222227</v>
      </c>
      <c r="J517" s="335">
        <v>0.46180555555555558</v>
      </c>
      <c r="K517" s="335">
        <v>0.54513888888888895</v>
      </c>
      <c r="L517" s="336">
        <v>0.58680555555555558</v>
      </c>
      <c r="M517" s="335">
        <v>0.62847222222222221</v>
      </c>
      <c r="N517" s="336">
        <v>0.67013888888888884</v>
      </c>
      <c r="O517" s="346">
        <v>0.71180555555555547</v>
      </c>
      <c r="P517" s="336">
        <v>0.75347222222222221</v>
      </c>
      <c r="Q517" s="335">
        <v>0.79513888888888884</v>
      </c>
      <c r="R517" s="335">
        <v>0.87847222222222221</v>
      </c>
      <c r="S517" s="42"/>
      <c r="AP517" s="5"/>
      <c r="AQ517" s="5"/>
      <c r="AR517" s="8"/>
      <c r="AS517" s="5"/>
      <c r="AT517" s="5"/>
      <c r="AU517" s="5"/>
      <c r="AV517" s="5"/>
      <c r="AW517" s="5"/>
      <c r="AX517" s="5"/>
      <c r="AY517" s="8"/>
      <c r="AZ517" s="5"/>
      <c r="BA517" s="5"/>
      <c r="BB517" s="5"/>
      <c r="BC517" s="5"/>
      <c r="BD517" s="5"/>
      <c r="BE517" s="5"/>
      <c r="BF517" s="5"/>
    </row>
    <row r="518" spans="1:66" x14ac:dyDescent="0.25">
      <c r="B518" s="365" t="s">
        <v>14</v>
      </c>
      <c r="C518" s="75" t="s">
        <v>0</v>
      </c>
      <c r="D518" s="351">
        <v>0.20486111111111113</v>
      </c>
      <c r="E518" s="341">
        <v>0.24652777777777779</v>
      </c>
      <c r="F518" s="351">
        <v>0.28819444444444448</v>
      </c>
      <c r="G518" s="341">
        <v>0.3298611111111111</v>
      </c>
      <c r="H518" s="351">
        <v>0.37152777777777773</v>
      </c>
      <c r="I518" s="341">
        <v>0.41319444444444442</v>
      </c>
      <c r="J518" s="341">
        <v>0.49652777777777773</v>
      </c>
      <c r="K518" s="341">
        <v>0.57986111111111105</v>
      </c>
      <c r="L518" s="351">
        <v>0.62152777777777779</v>
      </c>
      <c r="M518" s="341">
        <v>0.66319444444444442</v>
      </c>
      <c r="N518" s="351">
        <v>0.70486111111111116</v>
      </c>
      <c r="O518" s="342">
        <v>0.74652777777777779</v>
      </c>
      <c r="P518" s="351">
        <v>0.78819444444444453</v>
      </c>
      <c r="Q518" s="341">
        <v>0.82986111111111116</v>
      </c>
      <c r="R518" s="341">
        <v>0.91319444444444453</v>
      </c>
      <c r="S518" s="43"/>
      <c r="T518" s="43"/>
      <c r="U518" s="43"/>
      <c r="V518" s="42"/>
      <c r="AS518" s="5"/>
      <c r="AT518" s="5"/>
      <c r="AU518" s="8"/>
      <c r="AV518" s="5"/>
      <c r="AW518" s="5"/>
      <c r="AX518" s="5"/>
      <c r="AY518" s="5"/>
      <c r="AZ518" s="5"/>
      <c r="BA518" s="5"/>
      <c r="BB518" s="8"/>
      <c r="BC518" s="5"/>
      <c r="BD518" s="5"/>
      <c r="BE518" s="5"/>
      <c r="BF518" s="5"/>
      <c r="BG518" s="5"/>
      <c r="BH518" s="5"/>
      <c r="BI518" s="5"/>
    </row>
    <row r="519" spans="1:66" x14ac:dyDescent="0.25">
      <c r="D519" s="43"/>
      <c r="E519" s="46"/>
      <c r="F519" s="43"/>
      <c r="G519" s="43"/>
      <c r="H519" s="43"/>
      <c r="I519" s="43"/>
      <c r="J519" s="43"/>
      <c r="K519" s="43"/>
      <c r="L519" s="43" t="s">
        <v>104</v>
      </c>
      <c r="M519" s="43"/>
      <c r="N519" s="43"/>
      <c r="O519" s="46"/>
      <c r="P519" s="42"/>
      <c r="Q519" s="43"/>
      <c r="R519" s="46"/>
      <c r="AS519" s="5"/>
      <c r="AT519" s="5"/>
      <c r="AU519" s="8"/>
      <c r="AV519" s="5"/>
      <c r="AW519" s="5"/>
      <c r="AX519" s="5"/>
      <c r="AY519" s="5"/>
      <c r="AZ519" s="5"/>
      <c r="BA519" s="5"/>
      <c r="BB519" s="8"/>
      <c r="BC519" s="5"/>
      <c r="BD519" s="5"/>
      <c r="BE519" s="5"/>
      <c r="BF519" s="5"/>
      <c r="BG519" s="5"/>
      <c r="BH519" s="5"/>
      <c r="BI519" s="5"/>
    </row>
    <row r="520" spans="1:66" x14ac:dyDescent="0.25">
      <c r="B520" s="208"/>
      <c r="C520" s="210"/>
      <c r="D520" s="344"/>
      <c r="E520" s="358" t="s">
        <v>144</v>
      </c>
      <c r="F520" s="357"/>
      <c r="G520" s="358" t="s">
        <v>144</v>
      </c>
      <c r="H520" s="358" t="s">
        <v>144</v>
      </c>
      <c r="I520" s="358" t="s">
        <v>144</v>
      </c>
      <c r="J520" s="358"/>
      <c r="K520" s="358" t="s">
        <v>144</v>
      </c>
      <c r="L520" s="358"/>
      <c r="M520" s="358" t="s">
        <v>144</v>
      </c>
      <c r="N520" s="358"/>
      <c r="O520" s="358" t="s">
        <v>144</v>
      </c>
      <c r="P520" s="358"/>
      <c r="Q520" s="358"/>
      <c r="R520" s="358"/>
      <c r="AS520" s="5"/>
      <c r="AT520" s="5"/>
      <c r="AU520" s="8"/>
      <c r="AV520" s="5"/>
      <c r="AW520" s="5"/>
      <c r="AX520" s="5"/>
      <c r="AY520" s="5"/>
      <c r="AZ520" s="5"/>
      <c r="BA520" s="5"/>
      <c r="BB520" s="8"/>
      <c r="BC520" s="5"/>
      <c r="BD520" s="5"/>
      <c r="BE520" s="5"/>
      <c r="BF520" s="5"/>
      <c r="BG520" s="5"/>
      <c r="BH520" s="5"/>
      <c r="BI520" s="5"/>
    </row>
    <row r="521" spans="1:66" s="3" customFormat="1" x14ac:dyDescent="0.25">
      <c r="A521" s="28"/>
      <c r="B521" s="134" t="s">
        <v>14</v>
      </c>
      <c r="C521" s="165" t="s">
        <v>1</v>
      </c>
      <c r="D521" s="336">
        <v>0.21180555555555555</v>
      </c>
      <c r="E521" s="346">
        <v>0.25347222222222221</v>
      </c>
      <c r="F521" s="336">
        <v>0.2951388888888889</v>
      </c>
      <c r="G521" s="335">
        <v>0.33680555555555558</v>
      </c>
      <c r="H521" s="335">
        <v>0.4201388888888889</v>
      </c>
      <c r="I521" s="335">
        <v>0.50347222222222221</v>
      </c>
      <c r="J521" s="336">
        <v>0.54513888888888895</v>
      </c>
      <c r="K521" s="335">
        <v>0.58680555555555558</v>
      </c>
      <c r="L521" s="336">
        <v>0.62847222222222221</v>
      </c>
      <c r="M521" s="346">
        <v>0.67013888888888884</v>
      </c>
      <c r="N521" s="336">
        <v>0.71180555555555547</v>
      </c>
      <c r="O521" s="335">
        <v>0.75347222222222221</v>
      </c>
      <c r="P521" s="336">
        <v>0.79513888888888884</v>
      </c>
      <c r="Q521" s="335">
        <v>0.83680555555555547</v>
      </c>
      <c r="R521" s="311">
        <v>0.92013888888888884</v>
      </c>
      <c r="X521" s="14"/>
      <c r="Y521" s="14"/>
      <c r="AS521" s="14"/>
      <c r="AT521" s="14"/>
      <c r="AU521" s="14"/>
      <c r="AV521" s="14"/>
      <c r="AW521" s="14"/>
      <c r="AX521" s="14"/>
      <c r="AY521" s="5"/>
      <c r="AZ521" s="5"/>
      <c r="BA521" s="5"/>
      <c r="BB521" s="8"/>
      <c r="BC521" s="5"/>
      <c r="BD521" s="5"/>
      <c r="BE521" s="5"/>
      <c r="BF521" s="5"/>
      <c r="BG521" s="14"/>
      <c r="BH521" s="14"/>
      <c r="BI521" s="14"/>
      <c r="BJ521" s="14"/>
      <c r="BK521" s="14"/>
      <c r="BL521" s="14"/>
      <c r="BM521" s="14"/>
      <c r="BN521" s="14"/>
    </row>
    <row r="522" spans="1:66" s="3" customFormat="1" x14ac:dyDescent="0.25">
      <c r="A522" s="28"/>
      <c r="B522" s="132" t="s">
        <v>32</v>
      </c>
      <c r="C522" s="75" t="s">
        <v>0</v>
      </c>
      <c r="D522" s="295">
        <v>0.25</v>
      </c>
      <c r="E522" s="228">
        <v>0.29166666666666669</v>
      </c>
      <c r="F522" s="295">
        <v>0.33333333333333331</v>
      </c>
      <c r="G522" s="228">
        <v>0.375</v>
      </c>
      <c r="H522" s="228">
        <v>0.45833333333333331</v>
      </c>
      <c r="I522" s="228">
        <v>0.54166666666666663</v>
      </c>
      <c r="J522" s="295">
        <v>0.58333333333333337</v>
      </c>
      <c r="K522" s="228">
        <v>0.625</v>
      </c>
      <c r="L522" s="295">
        <v>0.66666666666666663</v>
      </c>
      <c r="M522" s="228">
        <v>0.70833333333333337</v>
      </c>
      <c r="N522" s="295">
        <v>0.75</v>
      </c>
      <c r="O522" s="228">
        <v>0.79166666666666663</v>
      </c>
      <c r="P522" s="295">
        <v>0.83333333333333337</v>
      </c>
      <c r="Q522" s="228">
        <v>0.875</v>
      </c>
      <c r="R522" s="228">
        <v>0.95833333333333337</v>
      </c>
      <c r="W522" s="14"/>
      <c r="X522" s="14"/>
      <c r="Y522" s="14"/>
      <c r="AS522" s="14"/>
      <c r="AT522" s="14"/>
      <c r="AU522" s="14"/>
      <c r="AV522" s="14"/>
      <c r="AW522" s="14"/>
      <c r="AX522" s="14"/>
      <c r="AY522" s="5"/>
      <c r="AZ522" s="5"/>
      <c r="BA522" s="5"/>
      <c r="BB522" s="8"/>
      <c r="BC522" s="5"/>
      <c r="BD522" s="5"/>
      <c r="BE522" s="5"/>
      <c r="BF522" s="5"/>
      <c r="BG522" s="14"/>
      <c r="BH522" s="14"/>
      <c r="BI522" s="14"/>
      <c r="BJ522" s="14"/>
      <c r="BK522" s="14"/>
      <c r="BL522" s="14"/>
      <c r="BM522" s="14"/>
      <c r="BN522" s="14"/>
    </row>
    <row r="523" spans="1:66" s="3" customFormat="1" x14ac:dyDescent="0.25">
      <c r="A523" s="28"/>
      <c r="B523" s="134"/>
      <c r="C523" s="165" t="s">
        <v>1</v>
      </c>
      <c r="D523" s="226"/>
      <c r="E523" s="352">
        <f>E522+"0:2"</f>
        <v>0.29305555555555557</v>
      </c>
      <c r="F523" s="226"/>
      <c r="G523" s="226">
        <f>G522+"0:2"</f>
        <v>0.37638888888888888</v>
      </c>
      <c r="H523" s="352">
        <f>H522+"0:2"</f>
        <v>0.4597222222222222</v>
      </c>
      <c r="I523" s="226">
        <f>I522+"0:2"</f>
        <v>0.54305555555555551</v>
      </c>
      <c r="J523" s="290"/>
      <c r="K523" s="352">
        <f>K522+"0:2"</f>
        <v>0.62638888888888888</v>
      </c>
      <c r="L523" s="226"/>
      <c r="M523" s="226">
        <f>M522+"0:2"</f>
        <v>0.70972222222222225</v>
      </c>
      <c r="N523" s="226"/>
      <c r="O523" s="226">
        <f>O522+"0:2"</f>
        <v>0.79305555555555551</v>
      </c>
      <c r="P523" s="226"/>
      <c r="Q523" s="226">
        <f>Q522+"0:2"</f>
        <v>0.87638888888888888</v>
      </c>
      <c r="R523" s="226"/>
      <c r="W523" s="14"/>
      <c r="X523" s="14"/>
      <c r="Y523" s="14"/>
      <c r="AS523" s="14"/>
      <c r="AT523" s="14"/>
      <c r="AU523" s="14"/>
      <c r="AV523" s="14"/>
      <c r="AW523" s="14"/>
      <c r="AX523" s="14"/>
      <c r="AY523" s="5"/>
      <c r="AZ523" s="5"/>
      <c r="BA523" s="5"/>
      <c r="BB523" s="8"/>
      <c r="BC523" s="5"/>
      <c r="BD523" s="5"/>
      <c r="BE523" s="5"/>
      <c r="BF523" s="5"/>
      <c r="BG523" s="14"/>
      <c r="BH523" s="14"/>
      <c r="BI523" s="14"/>
      <c r="BJ523" s="14"/>
      <c r="BK523" s="14"/>
      <c r="BL523" s="14"/>
      <c r="BM523" s="14"/>
      <c r="BN523" s="14"/>
    </row>
    <row r="524" spans="1:66" s="3" customFormat="1" x14ac:dyDescent="0.25">
      <c r="A524" s="28"/>
      <c r="B524" s="129" t="s">
        <v>72</v>
      </c>
      <c r="C524" s="70" t="s">
        <v>0</v>
      </c>
      <c r="D524" s="227"/>
      <c r="E524" s="349">
        <f>E523+"0:37"</f>
        <v>0.31875000000000003</v>
      </c>
      <c r="F524" s="227"/>
      <c r="G524" s="227">
        <f>G523+"0:37"</f>
        <v>0.40208333333333335</v>
      </c>
      <c r="H524" s="349">
        <f>H523+"0:37"</f>
        <v>0.48541666666666666</v>
      </c>
      <c r="I524" s="227">
        <f>I523+"0:37"</f>
        <v>0.56874999999999998</v>
      </c>
      <c r="J524" s="292"/>
      <c r="K524" s="349">
        <f>K523+"0:37"</f>
        <v>0.65208333333333335</v>
      </c>
      <c r="L524" s="227"/>
      <c r="M524" s="227">
        <f>M523+"0:37"</f>
        <v>0.73541666666666672</v>
      </c>
      <c r="N524" s="227"/>
      <c r="O524" s="227">
        <f>O523+"0:37"</f>
        <v>0.81874999999999998</v>
      </c>
      <c r="P524" s="227"/>
      <c r="Q524" s="227">
        <f>Q523+"0:37"</f>
        <v>0.90208333333333335</v>
      </c>
      <c r="R524" s="292"/>
      <c r="W524" s="14"/>
      <c r="X524" s="14"/>
      <c r="Y524" s="14"/>
      <c r="AS524" s="14"/>
      <c r="AT524" s="14"/>
      <c r="AU524" s="14"/>
      <c r="AV524" s="14"/>
      <c r="AW524" s="14"/>
      <c r="AX524" s="14"/>
      <c r="AY524" s="5"/>
      <c r="AZ524" s="5"/>
      <c r="BA524" s="5"/>
      <c r="BB524" s="8"/>
      <c r="BC524" s="5"/>
      <c r="BD524" s="5"/>
      <c r="BE524" s="5"/>
      <c r="BF524" s="5"/>
      <c r="BG524" s="14"/>
      <c r="BH524" s="14"/>
      <c r="BI524" s="14"/>
      <c r="BJ524" s="14"/>
      <c r="BK524" s="14"/>
      <c r="BL524" s="14"/>
      <c r="BM524" s="14"/>
      <c r="BN524" s="14"/>
    </row>
    <row r="525" spans="1:66" s="3" customFormat="1" x14ac:dyDescent="0.25">
      <c r="A525" s="28"/>
      <c r="B525" s="132" t="s">
        <v>71</v>
      </c>
      <c r="C525" s="75" t="s">
        <v>0</v>
      </c>
      <c r="D525" s="228"/>
      <c r="E525" s="353">
        <f>E524+"0:19"</f>
        <v>0.33194444444444449</v>
      </c>
      <c r="F525" s="228"/>
      <c r="G525" s="228">
        <f>G524+"0:19"</f>
        <v>0.4152777777777778</v>
      </c>
      <c r="H525" s="353">
        <f>H524+"0:19"</f>
        <v>0.49861111111111112</v>
      </c>
      <c r="I525" s="228">
        <f>I524+"0:19"</f>
        <v>0.58194444444444438</v>
      </c>
      <c r="J525" s="294"/>
      <c r="K525" s="353">
        <f>K524+"0:19"</f>
        <v>0.66527777777777775</v>
      </c>
      <c r="L525" s="228"/>
      <c r="M525" s="228">
        <f>M524+"0:19"</f>
        <v>0.74861111111111112</v>
      </c>
      <c r="N525" s="228"/>
      <c r="O525" s="353">
        <f>O524+"0:19"</f>
        <v>0.83194444444444438</v>
      </c>
      <c r="P525" s="228"/>
      <c r="Q525" s="228"/>
      <c r="R525" s="228"/>
      <c r="S525" s="14"/>
      <c r="T525" s="14"/>
      <c r="U525" s="14"/>
      <c r="V525" s="14"/>
      <c r="W525" s="14"/>
      <c r="X525" s="14"/>
      <c r="Y525" s="14"/>
      <c r="AS525" s="14"/>
      <c r="AT525" s="14"/>
      <c r="AU525" s="14"/>
      <c r="AV525" s="14"/>
      <c r="AW525" s="14"/>
      <c r="AX525" s="14"/>
      <c r="AY525" s="5"/>
      <c r="AZ525" s="5"/>
      <c r="BA525" s="5"/>
      <c r="BB525" s="8"/>
      <c r="BC525" s="5"/>
      <c r="BD525" s="5"/>
      <c r="BE525" s="5"/>
      <c r="BF525" s="5"/>
      <c r="BG525" s="14"/>
      <c r="BH525" s="14"/>
      <c r="BI525" s="14"/>
      <c r="BJ525" s="14"/>
      <c r="BK525" s="14"/>
      <c r="BL525" s="14"/>
      <c r="BM525" s="14"/>
      <c r="BN525" s="14"/>
    </row>
    <row r="526" spans="1:66" s="3" customFormat="1" x14ac:dyDescent="0.25">
      <c r="A526" s="28"/>
      <c r="B526" s="437" t="s">
        <v>151</v>
      </c>
      <c r="C526" s="438"/>
      <c r="D526" s="439"/>
      <c r="E526" s="440" t="s">
        <v>270</v>
      </c>
      <c r="F526" s="440"/>
      <c r="G526" s="440" t="s">
        <v>270</v>
      </c>
      <c r="H526" s="441" t="s">
        <v>270</v>
      </c>
      <c r="I526" s="441" t="s">
        <v>270</v>
      </c>
      <c r="J526" s="441"/>
      <c r="K526" s="441" t="s">
        <v>270</v>
      </c>
      <c r="L526" s="441"/>
      <c r="M526" s="441" t="s">
        <v>270</v>
      </c>
      <c r="N526" s="441"/>
      <c r="O526" s="441" t="s">
        <v>270</v>
      </c>
      <c r="P526" s="441"/>
      <c r="Q526" s="441"/>
      <c r="R526" s="441"/>
      <c r="S526" s="14"/>
      <c r="T526" s="14"/>
      <c r="U526" s="14"/>
      <c r="V526" s="14"/>
      <c r="W526" s="14"/>
      <c r="X526" s="14"/>
      <c r="Y526" s="14"/>
      <c r="AS526" s="14"/>
      <c r="AT526" s="14"/>
      <c r="AU526" s="14"/>
      <c r="AV526" s="14"/>
      <c r="AW526" s="14"/>
      <c r="AX526" s="14"/>
      <c r="AY526" s="5"/>
      <c r="AZ526" s="5"/>
      <c r="BA526" s="5"/>
      <c r="BB526" s="8"/>
      <c r="BC526" s="5"/>
      <c r="BD526" s="5"/>
      <c r="BE526" s="5"/>
      <c r="BF526" s="5"/>
      <c r="BG526" s="14"/>
      <c r="BH526" s="14"/>
      <c r="BI526" s="14"/>
      <c r="BJ526" s="14"/>
      <c r="BK526" s="14"/>
      <c r="BL526" s="14"/>
      <c r="BM526" s="14"/>
      <c r="BN526" s="14"/>
    </row>
    <row r="527" spans="1:66" s="3" customFormat="1" x14ac:dyDescent="0.25">
      <c r="A527" s="28"/>
      <c r="G527" s="14"/>
      <c r="H527" s="14"/>
      <c r="I527" s="14"/>
      <c r="J527" s="14"/>
      <c r="K527" s="14"/>
      <c r="L527" s="14"/>
      <c r="M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AS527" s="14"/>
      <c r="AT527" s="14"/>
      <c r="AU527" s="14"/>
      <c r="AV527" s="14"/>
      <c r="AW527" s="14"/>
      <c r="AX527" s="14"/>
      <c r="AY527" s="5"/>
      <c r="AZ527" s="5"/>
      <c r="BA527" s="5"/>
      <c r="BB527" s="8"/>
      <c r="BC527" s="5"/>
      <c r="BD527" s="5"/>
      <c r="BE527" s="5"/>
      <c r="BF527" s="5"/>
      <c r="BG527" s="14"/>
      <c r="BH527" s="14"/>
      <c r="BI527" s="14"/>
      <c r="BJ527" s="14"/>
      <c r="BK527" s="14"/>
      <c r="BL527" s="14"/>
      <c r="BM527" s="14"/>
      <c r="BN527" s="14"/>
    </row>
    <row r="528" spans="1:66" x14ac:dyDescent="0.25">
      <c r="B528" s="162" t="s">
        <v>165</v>
      </c>
      <c r="C528" s="162" t="s">
        <v>166</v>
      </c>
      <c r="D528" s="27" t="s">
        <v>33</v>
      </c>
      <c r="E528" s="27" t="s">
        <v>216</v>
      </c>
      <c r="V528" s="14"/>
      <c r="W528" s="14"/>
      <c r="X528" s="14"/>
      <c r="Y528" s="14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14"/>
      <c r="AT528" s="14"/>
      <c r="AU528" s="14"/>
      <c r="AV528" s="14"/>
      <c r="AW528" s="14"/>
      <c r="AX528" s="14"/>
    </row>
    <row r="529" spans="1:66" s="3" customFormat="1" x14ac:dyDescent="0.25">
      <c r="A529" s="28"/>
      <c r="B529" s="3" t="s">
        <v>171</v>
      </c>
      <c r="C529" s="3" t="s">
        <v>179</v>
      </c>
      <c r="D529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/>
      <c r="V529" s="14"/>
      <c r="W529" s="14"/>
      <c r="X529" s="14"/>
      <c r="Y529" s="14"/>
      <c r="AS529" s="14"/>
      <c r="AT529" s="14"/>
      <c r="AU529" s="14"/>
      <c r="AV529" s="14"/>
      <c r="AW529" s="14"/>
      <c r="AX529" s="14"/>
      <c r="AY529"/>
      <c r="AZ529"/>
      <c r="BA529"/>
      <c r="BB529"/>
      <c r="BC529"/>
      <c r="BD529"/>
      <c r="BE529"/>
      <c r="BF529"/>
      <c r="BG529" s="14"/>
      <c r="BH529" s="14"/>
      <c r="BI529" s="14"/>
      <c r="BJ529" s="14"/>
      <c r="BK529" s="14"/>
      <c r="BL529" s="14"/>
      <c r="BM529" s="14"/>
      <c r="BN529" s="14"/>
    </row>
    <row r="530" spans="1:66" s="3" customFormat="1" x14ac:dyDescent="0.25">
      <c r="A530" s="28"/>
      <c r="B530" s="17" t="s">
        <v>172</v>
      </c>
      <c r="C530" s="199">
        <v>861</v>
      </c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/>
      <c r="V530" s="14"/>
      <c r="W530" s="14"/>
      <c r="X530" s="14"/>
      <c r="Y530" s="14"/>
      <c r="AS530" s="14"/>
      <c r="AT530" s="14"/>
      <c r="AU530" s="14"/>
      <c r="AV530" s="14"/>
      <c r="AW530" s="14"/>
      <c r="AX530" s="14"/>
      <c r="AY530"/>
      <c r="AZ530"/>
      <c r="BA530"/>
      <c r="BB530"/>
      <c r="BC530"/>
      <c r="BD530"/>
      <c r="BE530"/>
      <c r="BF530"/>
      <c r="BG530" s="14"/>
      <c r="BH530" s="14"/>
      <c r="BI530" s="14"/>
      <c r="BJ530" s="14"/>
      <c r="BK530" s="14"/>
      <c r="BL530" s="14"/>
      <c r="BM530" s="14"/>
      <c r="BN530" s="14"/>
    </row>
    <row r="531" spans="1:66" s="3" customFormat="1" x14ac:dyDescent="0.25">
      <c r="A531" s="28"/>
      <c r="B531" s="134" t="s">
        <v>381</v>
      </c>
      <c r="C531" s="165" t="s">
        <v>1</v>
      </c>
      <c r="D531" s="108">
        <v>0.15486111111111112</v>
      </c>
      <c r="E531" s="107">
        <v>0.19652777777777777</v>
      </c>
      <c r="F531" s="108">
        <f>E531+1/24</f>
        <v>0.23819444444444443</v>
      </c>
      <c r="G531" s="107">
        <f>F531+1/24</f>
        <v>0.27986111111111112</v>
      </c>
      <c r="H531" s="108">
        <f t="shared" ref="H531:Q531" si="90">G531+1/24</f>
        <v>0.3215277777777778</v>
      </c>
      <c r="I531" s="107">
        <f t="shared" si="90"/>
        <v>0.36319444444444449</v>
      </c>
      <c r="J531" s="107">
        <f>I531+1/12</f>
        <v>0.4465277777777778</v>
      </c>
      <c r="K531" s="107">
        <f>J531+1/12</f>
        <v>0.52986111111111112</v>
      </c>
      <c r="L531" s="108">
        <f>K531+1/24</f>
        <v>0.57152777777777775</v>
      </c>
      <c r="M531" s="107">
        <f t="shared" si="90"/>
        <v>0.61319444444444438</v>
      </c>
      <c r="N531" s="108">
        <f t="shared" si="90"/>
        <v>0.65486111111111101</v>
      </c>
      <c r="O531" s="107">
        <f t="shared" si="90"/>
        <v>0.69652777777777763</v>
      </c>
      <c r="P531" s="108">
        <f t="shared" si="90"/>
        <v>0.73819444444444426</v>
      </c>
      <c r="Q531" s="107">
        <f t="shared" si="90"/>
        <v>0.77986111111111089</v>
      </c>
      <c r="R531" s="107">
        <f>Q531+1/12</f>
        <v>0.86319444444444426</v>
      </c>
      <c r="S531" s="187">
        <f>R531+1/12</f>
        <v>0.94652777777777763</v>
      </c>
      <c r="T531" s="14"/>
      <c r="U531" s="14"/>
      <c r="V531" s="14"/>
      <c r="W531" s="14"/>
      <c r="X531" s="14"/>
      <c r="Z531" s="14"/>
      <c r="AB531" s="14"/>
      <c r="AD531" s="14"/>
      <c r="AE531" s="14"/>
      <c r="AF531" s="14"/>
      <c r="AQ531" s="14"/>
      <c r="AR531" s="14"/>
      <c r="AS531" s="14"/>
      <c r="AT531" s="14"/>
      <c r="AU531" s="14"/>
      <c r="AV531" s="14"/>
      <c r="AW531"/>
      <c r="AX531"/>
      <c r="AY531"/>
      <c r="AZ531"/>
      <c r="BA531"/>
      <c r="BB531"/>
      <c r="BC531"/>
      <c r="BD531"/>
      <c r="BE531" s="14"/>
      <c r="BF531" s="14"/>
      <c r="BG531" s="14"/>
      <c r="BH531" s="14"/>
      <c r="BI531" s="14"/>
      <c r="BJ531" s="14"/>
      <c r="BK531" s="14"/>
      <c r="BL531" s="14"/>
    </row>
    <row r="532" spans="1:66" s="3" customFormat="1" x14ac:dyDescent="0.25">
      <c r="A532" s="28"/>
      <c r="B532" s="132" t="s">
        <v>23</v>
      </c>
      <c r="C532" s="75" t="s">
        <v>0</v>
      </c>
      <c r="D532" s="78">
        <f>D531+"1:7"</f>
        <v>0.2013888888888889</v>
      </c>
      <c r="E532" s="79">
        <f>E531+"1:7"</f>
        <v>0.24305555555555555</v>
      </c>
      <c r="F532" s="78">
        <f>F531+"1:7"</f>
        <v>0.28472222222222221</v>
      </c>
      <c r="G532" s="79">
        <f>G531+"1:7"</f>
        <v>0.3263888888888889</v>
      </c>
      <c r="H532" s="78">
        <f t="shared" ref="H532:S532" si="91">H531+"1:7"</f>
        <v>0.36805555555555558</v>
      </c>
      <c r="I532" s="79">
        <f t="shared" si="91"/>
        <v>0.40972222222222227</v>
      </c>
      <c r="J532" s="79">
        <f t="shared" si="91"/>
        <v>0.49305555555555558</v>
      </c>
      <c r="K532" s="79">
        <f t="shared" si="91"/>
        <v>0.57638888888888884</v>
      </c>
      <c r="L532" s="78">
        <f t="shared" si="91"/>
        <v>0.61805555555555558</v>
      </c>
      <c r="M532" s="79">
        <f t="shared" si="91"/>
        <v>0.6597222222222221</v>
      </c>
      <c r="N532" s="78">
        <f t="shared" si="91"/>
        <v>0.70138888888888884</v>
      </c>
      <c r="O532" s="79">
        <f t="shared" si="91"/>
        <v>0.74305555555555536</v>
      </c>
      <c r="P532" s="78">
        <f t="shared" si="91"/>
        <v>0.7847222222222221</v>
      </c>
      <c r="Q532" s="79">
        <f t="shared" si="91"/>
        <v>0.82638888888888862</v>
      </c>
      <c r="R532" s="79">
        <f t="shared" si="91"/>
        <v>0.9097222222222221</v>
      </c>
      <c r="S532" s="182">
        <f t="shared" si="91"/>
        <v>0.99305555555555536</v>
      </c>
      <c r="T532" s="14"/>
      <c r="U532" s="14"/>
      <c r="V532" s="14"/>
      <c r="W532" s="14"/>
      <c r="X532" s="14"/>
      <c r="Z532" s="14"/>
      <c r="AB532" s="14"/>
      <c r="AD532" s="14"/>
      <c r="AE532" s="14"/>
      <c r="AF532" s="14"/>
      <c r="AQ532" s="14"/>
      <c r="AR532" s="14"/>
      <c r="AS532" s="14"/>
      <c r="AT532" s="14"/>
      <c r="AU532" s="14"/>
      <c r="AV532" s="14"/>
      <c r="AW532"/>
      <c r="AX532"/>
      <c r="AY532"/>
      <c r="AZ532"/>
      <c r="BA532"/>
      <c r="BB532"/>
      <c r="BC532"/>
      <c r="BD532"/>
      <c r="BE532" s="14"/>
      <c r="BF532" s="14"/>
      <c r="BG532" s="14"/>
      <c r="BH532" s="14"/>
      <c r="BI532" s="14"/>
      <c r="BJ532" s="14"/>
      <c r="BK532" s="14"/>
      <c r="BL532" s="14"/>
    </row>
    <row r="533" spans="1:66" s="3" customFormat="1" x14ac:dyDescent="0.25">
      <c r="A533" s="28"/>
      <c r="F533" s="14"/>
      <c r="H533" s="14"/>
      <c r="J533" s="14"/>
      <c r="N533" s="14"/>
      <c r="P533" s="14"/>
      <c r="R533" s="14"/>
      <c r="T533" s="14"/>
      <c r="V533" s="14"/>
      <c r="X533" s="14"/>
      <c r="Z533" s="14"/>
      <c r="AB533" s="14"/>
      <c r="AD533" s="14"/>
      <c r="AF533" s="14"/>
      <c r="AG533" s="14"/>
      <c r="AH533" s="14"/>
      <c r="AS533" s="14"/>
      <c r="AT533" s="14"/>
      <c r="AU533" s="14"/>
      <c r="AV533" s="14"/>
      <c r="AW533" s="14"/>
      <c r="AX533" s="14"/>
      <c r="BG533" s="14"/>
      <c r="BH533" s="14"/>
      <c r="BI533" s="14"/>
      <c r="BJ533" s="14"/>
      <c r="BK533" s="14"/>
      <c r="BL533" s="14"/>
      <c r="BM533" s="14"/>
      <c r="BN533" s="14"/>
    </row>
    <row r="534" spans="1:66" s="3" customFormat="1" x14ac:dyDescent="0.25">
      <c r="A534" s="28"/>
      <c r="B534" s="134" t="s">
        <v>23</v>
      </c>
      <c r="C534" s="165" t="s">
        <v>1</v>
      </c>
      <c r="D534" s="107">
        <v>0.17361111111111113</v>
      </c>
      <c r="E534" s="108">
        <f>D534+1/24</f>
        <v>0.21527777777777779</v>
      </c>
      <c r="F534" s="107">
        <f>E534+1/24</f>
        <v>0.25694444444444448</v>
      </c>
      <c r="G534" s="108">
        <f>F534+1/24</f>
        <v>0.29861111111111116</v>
      </c>
      <c r="H534" s="107">
        <f>F534+1/12</f>
        <v>0.34027777777777779</v>
      </c>
      <c r="I534" s="107">
        <f>H534+1/12</f>
        <v>0.4236111111111111</v>
      </c>
      <c r="J534" s="107">
        <f>I534+1/12</f>
        <v>0.50694444444444442</v>
      </c>
      <c r="K534" s="108">
        <f>J534+1/24</f>
        <v>0.54861111111111105</v>
      </c>
      <c r="L534" s="107">
        <f>K534+1/24</f>
        <v>0.59027777777777768</v>
      </c>
      <c r="M534" s="108">
        <f>L534+1/24</f>
        <v>0.63194444444444431</v>
      </c>
      <c r="N534" s="107">
        <f>M534+1/24</f>
        <v>0.67361111111111094</v>
      </c>
      <c r="O534" s="108">
        <f>N534+1/24</f>
        <v>0.71527777777777757</v>
      </c>
      <c r="P534" s="107">
        <f>N534+1/12</f>
        <v>0.75694444444444431</v>
      </c>
      <c r="Q534" s="108">
        <f>P534+1/24</f>
        <v>0.79861111111111094</v>
      </c>
      <c r="R534" s="107">
        <f>P534+1/12</f>
        <v>0.84027777777777768</v>
      </c>
      <c r="S534" s="187">
        <f>R534+1/12</f>
        <v>0.92361111111111105</v>
      </c>
      <c r="T534" s="14"/>
      <c r="V534" s="14"/>
      <c r="X534" s="14"/>
      <c r="Z534" s="14"/>
      <c r="AB534" s="14"/>
      <c r="AD534" s="14"/>
      <c r="AF534" s="14"/>
      <c r="AG534" s="14"/>
      <c r="AH534" s="14"/>
      <c r="AS534" s="14"/>
      <c r="AT534" s="14"/>
      <c r="AU534" s="14"/>
      <c r="AV534" s="14"/>
      <c r="AW534" s="14"/>
      <c r="AX534" s="14"/>
      <c r="BG534" s="14"/>
      <c r="BH534" s="14"/>
      <c r="BI534" s="14"/>
      <c r="BJ534" s="14"/>
      <c r="BK534" s="14"/>
      <c r="BL534" s="14"/>
      <c r="BM534" s="14"/>
      <c r="BN534" s="14"/>
    </row>
    <row r="535" spans="1:66" s="3" customFormat="1" x14ac:dyDescent="0.25">
      <c r="A535" s="28"/>
      <c r="B535" s="132" t="s">
        <v>381</v>
      </c>
      <c r="C535" s="75" t="s">
        <v>0</v>
      </c>
      <c r="D535" s="79">
        <f t="shared" ref="D535:S535" si="92">D534+"1:7"</f>
        <v>0.22013888888888891</v>
      </c>
      <c r="E535" s="78">
        <f t="shared" si="92"/>
        <v>0.26180555555555557</v>
      </c>
      <c r="F535" s="79">
        <f t="shared" si="92"/>
        <v>0.30347222222222225</v>
      </c>
      <c r="G535" s="78">
        <f t="shared" si="92"/>
        <v>0.34513888888888894</v>
      </c>
      <c r="H535" s="79">
        <f t="shared" si="92"/>
        <v>0.38680555555555557</v>
      </c>
      <c r="I535" s="79">
        <f t="shared" si="92"/>
        <v>0.47013888888888888</v>
      </c>
      <c r="J535" s="79">
        <f t="shared" si="92"/>
        <v>0.55347222222222214</v>
      </c>
      <c r="K535" s="78">
        <f t="shared" si="92"/>
        <v>0.59513888888888888</v>
      </c>
      <c r="L535" s="79">
        <f t="shared" si="92"/>
        <v>0.6368055555555554</v>
      </c>
      <c r="M535" s="78">
        <f t="shared" si="92"/>
        <v>0.67847222222222214</v>
      </c>
      <c r="N535" s="79">
        <f t="shared" si="92"/>
        <v>0.72013888888888866</v>
      </c>
      <c r="O535" s="78">
        <f t="shared" si="92"/>
        <v>0.7618055555555554</v>
      </c>
      <c r="P535" s="79">
        <f t="shared" si="92"/>
        <v>0.80347222222222214</v>
      </c>
      <c r="Q535" s="78">
        <f t="shared" si="92"/>
        <v>0.84513888888888866</v>
      </c>
      <c r="R535" s="79">
        <f t="shared" si="92"/>
        <v>0.8868055555555554</v>
      </c>
      <c r="S535" s="182">
        <f t="shared" si="92"/>
        <v>0.97013888888888888</v>
      </c>
      <c r="T535" s="14"/>
      <c r="V535" s="14"/>
      <c r="X535" s="14"/>
      <c r="Z535" s="14"/>
      <c r="AB535" s="14"/>
      <c r="AD535" s="14"/>
      <c r="AF535" s="14"/>
      <c r="AG535" s="14"/>
      <c r="AH535" s="14"/>
      <c r="AS535" s="14"/>
      <c r="AT535" s="14"/>
      <c r="AU535" s="14"/>
      <c r="AV535" s="14"/>
      <c r="AW535" s="14"/>
      <c r="AX535" s="14"/>
      <c r="BG535" s="14"/>
      <c r="BH535" s="14"/>
      <c r="BI535" s="14"/>
      <c r="BJ535" s="14"/>
      <c r="BK535" s="14"/>
      <c r="BL535" s="14"/>
      <c r="BM535" s="14"/>
      <c r="BN535" s="14"/>
    </row>
    <row r="536" spans="1:66" s="3" customFormat="1" x14ac:dyDescent="0.25">
      <c r="A536" s="28"/>
      <c r="F536" s="14"/>
      <c r="H536" s="14"/>
      <c r="J536" s="14"/>
      <c r="N536" s="14"/>
      <c r="P536" s="14"/>
      <c r="R536" s="14"/>
      <c r="T536" s="14"/>
      <c r="V536" s="14"/>
      <c r="X536" s="14"/>
      <c r="Z536" s="14"/>
      <c r="AB536" s="14"/>
      <c r="AD536" s="14"/>
      <c r="AF536" s="14"/>
      <c r="AG536" s="14"/>
      <c r="AH536" s="14"/>
      <c r="AS536" s="14"/>
      <c r="AT536" s="14"/>
      <c r="AU536" s="14"/>
      <c r="AV536" s="14"/>
      <c r="AW536" s="14"/>
      <c r="AX536" s="14"/>
      <c r="BG536" s="14"/>
      <c r="BH536" s="14"/>
      <c r="BI536" s="14"/>
      <c r="BJ536" s="14"/>
      <c r="BK536" s="14"/>
      <c r="BL536" s="14"/>
      <c r="BM536" s="14"/>
      <c r="BN536" s="14"/>
    </row>
    <row r="537" spans="1:66" s="3" customFormat="1" x14ac:dyDescent="0.25">
      <c r="A537" s="28"/>
      <c r="B537" s="162" t="s">
        <v>165</v>
      </c>
      <c r="C537" s="162" t="s">
        <v>166</v>
      </c>
      <c r="D537" s="36" t="s">
        <v>33</v>
      </c>
      <c r="E537" s="27" t="s">
        <v>217</v>
      </c>
      <c r="F537" s="14"/>
      <c r="H537" s="14"/>
      <c r="J537" s="14"/>
      <c r="N537" s="14"/>
      <c r="P537" s="14"/>
      <c r="R537" s="14"/>
      <c r="T537" s="14"/>
      <c r="V537" s="14"/>
      <c r="X537" s="14"/>
      <c r="Z537" s="14"/>
      <c r="AB537" s="14"/>
      <c r="AD537" s="14"/>
      <c r="AF537" s="14"/>
      <c r="AG537" s="14"/>
      <c r="AH537" s="14"/>
      <c r="AS537" s="14"/>
      <c r="AT537" s="14"/>
      <c r="AU537" s="14"/>
      <c r="AV537" s="14"/>
      <c r="AW537" s="14"/>
      <c r="AX537" s="14"/>
      <c r="BG537" s="14"/>
      <c r="BH537" s="14"/>
      <c r="BI537" s="14"/>
      <c r="BJ537" s="14"/>
      <c r="BK537" s="14"/>
      <c r="BL537" s="14"/>
      <c r="BM537" s="14"/>
      <c r="BN537" s="14"/>
    </row>
    <row r="538" spans="1:66" s="3" customFormat="1" x14ac:dyDescent="0.25">
      <c r="A538" s="28"/>
      <c r="B538" s="3" t="s">
        <v>171</v>
      </c>
      <c r="C538" s="3" t="s">
        <v>179</v>
      </c>
      <c r="D538"/>
      <c r="F538" s="14" t="s">
        <v>225</v>
      </c>
      <c r="H538" s="14"/>
      <c r="J538" s="14"/>
      <c r="N538" s="14"/>
      <c r="P538" s="14"/>
      <c r="R538" s="14"/>
      <c r="T538" s="14"/>
      <c r="V538" s="14"/>
      <c r="X538" s="14"/>
      <c r="Z538" s="14"/>
      <c r="AB538" s="14"/>
      <c r="AD538" s="14"/>
      <c r="AF538" s="14"/>
      <c r="AG538" s="14"/>
      <c r="AH538" s="14"/>
      <c r="AS538" s="14"/>
      <c r="AT538" s="14"/>
      <c r="AU538" s="14"/>
      <c r="AV538" s="14"/>
      <c r="AW538" s="14"/>
      <c r="AX538" s="14"/>
      <c r="BG538" s="14"/>
      <c r="BH538" s="14"/>
      <c r="BI538" s="14"/>
      <c r="BJ538" s="14"/>
      <c r="BK538" s="14"/>
      <c r="BL538" s="14"/>
      <c r="BM538" s="14"/>
      <c r="BN538" s="14"/>
    </row>
    <row r="539" spans="1:66" s="3" customFormat="1" x14ac:dyDescent="0.25">
      <c r="A539" s="28"/>
      <c r="C539" s="3">
        <v>120</v>
      </c>
      <c r="D539"/>
      <c r="F539" s="14" t="s">
        <v>226</v>
      </c>
      <c r="H539" s="14"/>
      <c r="J539" s="14"/>
      <c r="N539" s="14"/>
      <c r="P539" s="14"/>
      <c r="R539" s="14"/>
      <c r="T539" s="14"/>
      <c r="V539" s="14"/>
      <c r="X539" s="14"/>
      <c r="Z539" s="14"/>
      <c r="AB539" s="14"/>
      <c r="AD539" s="14"/>
      <c r="AF539" s="14"/>
      <c r="AG539" s="14"/>
      <c r="AH539" s="14"/>
      <c r="AS539" s="14"/>
      <c r="AT539" s="14"/>
      <c r="AU539" s="14"/>
      <c r="AV539" s="14"/>
      <c r="AW539" s="14"/>
      <c r="AX539" s="14"/>
      <c r="BG539" s="14"/>
      <c r="BH539" s="14"/>
      <c r="BI539" s="14"/>
      <c r="BJ539" s="14"/>
      <c r="BK539" s="14"/>
      <c r="BL539" s="14"/>
      <c r="BM539" s="14"/>
      <c r="BN539" s="14"/>
    </row>
    <row r="540" spans="1:66" s="3" customFormat="1" x14ac:dyDescent="0.25">
      <c r="A540" s="28"/>
      <c r="B540" s="17" t="s">
        <v>172</v>
      </c>
      <c r="C540" s="199">
        <v>812</v>
      </c>
      <c r="F540" s="14"/>
      <c r="H540" s="14"/>
      <c r="J540" s="14"/>
      <c r="N540" s="14"/>
      <c r="P540" s="14"/>
      <c r="R540" s="14"/>
      <c r="T540" s="14"/>
      <c r="V540" s="14"/>
      <c r="X540" s="14"/>
      <c r="Z540" s="14"/>
      <c r="AB540" s="14"/>
      <c r="AD540" s="14"/>
      <c r="AF540" s="14"/>
      <c r="AG540" s="14"/>
      <c r="AH540" s="14"/>
      <c r="AS540" s="14"/>
      <c r="AT540" s="14"/>
      <c r="AU540" s="14"/>
      <c r="AV540" s="14"/>
      <c r="AW540" s="14"/>
      <c r="AX540" s="14"/>
      <c r="BG540" s="14"/>
      <c r="BH540" s="14"/>
      <c r="BI540" s="14"/>
      <c r="BJ540" s="14"/>
      <c r="BK540" s="14"/>
      <c r="BL540" s="14"/>
      <c r="BM540" s="14"/>
      <c r="BN540" s="14"/>
    </row>
    <row r="541" spans="1:66" s="3" customFormat="1" x14ac:dyDescent="0.25">
      <c r="A541" s="28"/>
      <c r="B541" s="17"/>
      <c r="C541" s="242"/>
      <c r="F541" s="14"/>
      <c r="H541" s="14"/>
      <c r="J541" s="14"/>
      <c r="N541" s="14"/>
      <c r="P541" s="14"/>
      <c r="R541" s="14"/>
      <c r="T541" s="14"/>
      <c r="V541" s="14"/>
      <c r="X541" s="14"/>
      <c r="Z541" s="14"/>
      <c r="AB541" s="14"/>
      <c r="AD541" s="14"/>
      <c r="AF541" s="14"/>
      <c r="AG541" s="14"/>
      <c r="AH541" s="14"/>
      <c r="AS541" s="14"/>
      <c r="AT541" s="14"/>
      <c r="AU541" s="14"/>
      <c r="AV541" s="14"/>
      <c r="AW541" s="14"/>
      <c r="AX541" s="14"/>
      <c r="BG541" s="14"/>
      <c r="BH541" s="14"/>
      <c r="BI541" s="14"/>
      <c r="BJ541" s="14"/>
      <c r="BK541" s="14"/>
      <c r="BL541" s="14"/>
      <c r="BM541" s="14"/>
      <c r="BN541" s="14"/>
    </row>
    <row r="542" spans="1:66" s="3" customFormat="1" x14ac:dyDescent="0.25">
      <c r="A542" s="28"/>
      <c r="B542" s="134" t="s">
        <v>23</v>
      </c>
      <c r="C542" s="165" t="s">
        <v>1</v>
      </c>
      <c r="D542" s="108">
        <v>0.21041666666666667</v>
      </c>
      <c r="E542" s="107">
        <v>0.25208333333333333</v>
      </c>
      <c r="F542" s="108">
        <v>0.29375000000000001</v>
      </c>
      <c r="G542" s="107">
        <f>E542+1/12</f>
        <v>0.33541666666666664</v>
      </c>
      <c r="H542" s="107">
        <f>G542+1/12</f>
        <v>0.41874999999999996</v>
      </c>
      <c r="I542" s="107">
        <f>H542+1/12</f>
        <v>0.50208333333333333</v>
      </c>
      <c r="J542" s="107">
        <f>I542+1/12</f>
        <v>0.5854166666666667</v>
      </c>
      <c r="K542" s="108">
        <f>J542+1/24</f>
        <v>0.62708333333333333</v>
      </c>
      <c r="L542" s="107">
        <f>J542+1/12</f>
        <v>0.66875000000000007</v>
      </c>
      <c r="M542" s="108">
        <f>L542+1/24</f>
        <v>0.7104166666666667</v>
      </c>
      <c r="N542" s="107">
        <f>L542+1/12</f>
        <v>0.75208333333333344</v>
      </c>
      <c r="O542" s="108">
        <f>N542+1/24</f>
        <v>0.79375000000000007</v>
      </c>
      <c r="P542" s="187">
        <f>N542+1/12</f>
        <v>0.83541666666666681</v>
      </c>
      <c r="T542" s="14"/>
      <c r="U542" s="14"/>
      <c r="V542" s="14"/>
      <c r="W542" s="14"/>
      <c r="X542" s="14"/>
      <c r="Y542" s="14"/>
      <c r="Z542" s="14"/>
      <c r="AB542" s="14"/>
      <c r="AD542" s="14"/>
      <c r="AR542" s="14"/>
      <c r="AS542" s="14"/>
      <c r="AT542" s="14"/>
      <c r="AU542" s="14"/>
      <c r="AV542" s="14"/>
      <c r="AW542" s="14"/>
      <c r="AX542"/>
      <c r="AY542"/>
      <c r="AZ542"/>
      <c r="BA542"/>
      <c r="BB542"/>
      <c r="BC542"/>
      <c r="BD542"/>
      <c r="BE542"/>
      <c r="BF542" s="14"/>
      <c r="BG542" s="14"/>
      <c r="BH542" s="14"/>
      <c r="BI542" s="14"/>
      <c r="BJ542" s="14"/>
      <c r="BK542" s="14"/>
      <c r="BL542" s="14"/>
      <c r="BM542" s="14"/>
    </row>
    <row r="543" spans="1:66" s="3" customFormat="1" x14ac:dyDescent="0.25">
      <c r="A543" s="28"/>
      <c r="B543" s="129" t="s">
        <v>65</v>
      </c>
      <c r="C543" s="70" t="s">
        <v>0</v>
      </c>
      <c r="D543" s="73">
        <f>D542+"0:16"</f>
        <v>0.22152777777777777</v>
      </c>
      <c r="E543" s="237" t="s">
        <v>155</v>
      </c>
      <c r="F543" s="73">
        <f>F542+"0:16"</f>
        <v>0.30486111111111114</v>
      </c>
      <c r="G543" s="237" t="s">
        <v>155</v>
      </c>
      <c r="H543" s="237" t="s">
        <v>155</v>
      </c>
      <c r="I543" s="237" t="s">
        <v>155</v>
      </c>
      <c r="J543" s="237" t="s">
        <v>155</v>
      </c>
      <c r="K543" s="73">
        <f>K542+"0:16"</f>
        <v>0.6381944444444444</v>
      </c>
      <c r="L543" s="237" t="s">
        <v>155</v>
      </c>
      <c r="M543" s="73">
        <f>M542+"0:16"</f>
        <v>0.72152777777777777</v>
      </c>
      <c r="N543" s="237" t="s">
        <v>155</v>
      </c>
      <c r="O543" s="73">
        <f>O542+"0:16"</f>
        <v>0.80486111111111114</v>
      </c>
      <c r="P543" s="238" t="s">
        <v>155</v>
      </c>
      <c r="T543" s="14"/>
      <c r="U543" s="14"/>
      <c r="V543" s="14"/>
      <c r="W543" s="14"/>
      <c r="X543" s="14"/>
      <c r="Y543" s="14"/>
      <c r="Z543" s="14"/>
      <c r="AB543" s="14"/>
      <c r="AR543" s="14"/>
      <c r="AS543" s="14"/>
      <c r="AT543" s="14"/>
      <c r="AU543" s="14"/>
      <c r="AV543" s="14"/>
      <c r="AW543" s="14"/>
      <c r="AX543"/>
      <c r="AY543"/>
      <c r="AZ543"/>
      <c r="BA543"/>
      <c r="BB543"/>
      <c r="BC543"/>
      <c r="BD543"/>
      <c r="BE543"/>
      <c r="BF543" s="14"/>
      <c r="BG543" s="14"/>
      <c r="BH543" s="14"/>
      <c r="BI543" s="14"/>
      <c r="BJ543" s="14"/>
      <c r="BK543" s="14"/>
      <c r="BL543" s="14"/>
      <c r="BM543" s="14"/>
    </row>
    <row r="544" spans="1:66" s="3" customFormat="1" x14ac:dyDescent="0.25">
      <c r="A544" s="28"/>
      <c r="B544" s="132" t="s">
        <v>22</v>
      </c>
      <c r="C544" s="75"/>
      <c r="D544" s="79"/>
      <c r="E544" s="239">
        <f>E542+"0:48"</f>
        <v>0.28541666666666665</v>
      </c>
      <c r="F544" s="79"/>
      <c r="G544" s="239">
        <f>G542+"0:48"</f>
        <v>0.36874999999999997</v>
      </c>
      <c r="H544" s="239">
        <f>H542+"0:48"</f>
        <v>0.45208333333333328</v>
      </c>
      <c r="I544" s="239">
        <f>I542+"0:48"</f>
        <v>0.53541666666666665</v>
      </c>
      <c r="J544" s="239">
        <f>J542+"0:48"</f>
        <v>0.61875000000000002</v>
      </c>
      <c r="K544" s="79"/>
      <c r="L544" s="239">
        <f>L542+"0:48"</f>
        <v>0.70208333333333339</v>
      </c>
      <c r="M544" s="79"/>
      <c r="N544" s="239">
        <f>N542+"0:48"</f>
        <v>0.78541666666666676</v>
      </c>
      <c r="O544" s="79"/>
      <c r="P544" s="240">
        <f>P542+"0:48"</f>
        <v>0.86875000000000013</v>
      </c>
      <c r="T544" s="14"/>
      <c r="U544" s="14"/>
      <c r="V544" s="14"/>
      <c r="W544" s="14"/>
      <c r="X544" s="14"/>
      <c r="Y544" s="14"/>
      <c r="Z544" s="14"/>
      <c r="AB544" s="14"/>
      <c r="AR544" s="14"/>
      <c r="AS544" s="14"/>
      <c r="AT544" s="14"/>
      <c r="AU544" s="14"/>
      <c r="AV544" s="14"/>
      <c r="AW544" s="14"/>
      <c r="AX544"/>
      <c r="AY544"/>
      <c r="AZ544"/>
      <c r="BA544"/>
      <c r="BB544"/>
      <c r="BC544"/>
      <c r="BD544"/>
      <c r="BE544"/>
      <c r="BF544" s="14"/>
      <c r="BG544" s="14"/>
      <c r="BH544" s="14"/>
      <c r="BI544" s="14"/>
      <c r="BJ544" s="14"/>
      <c r="BK544" s="14"/>
      <c r="BL544" s="14"/>
      <c r="BM544" s="14"/>
    </row>
    <row r="545" spans="1:66" s="3" customFormat="1" x14ac:dyDescent="0.25">
      <c r="A545" s="28"/>
      <c r="F545" s="14"/>
      <c r="G545" s="236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B545" s="14"/>
      <c r="AR545" s="14"/>
      <c r="AS545" s="14"/>
      <c r="AT545" s="14"/>
      <c r="AU545" s="14"/>
      <c r="AV545" s="14"/>
      <c r="AW545" s="14"/>
      <c r="BF545" s="14"/>
      <c r="BG545" s="14"/>
      <c r="BH545" s="14"/>
      <c r="BI545" s="14"/>
      <c r="BJ545" s="14"/>
      <c r="BK545" s="14"/>
      <c r="BL545" s="14"/>
      <c r="BM545" s="14"/>
    </row>
    <row r="546" spans="1:66" s="3" customFormat="1" x14ac:dyDescent="0.25">
      <c r="A546" s="28"/>
      <c r="B546" s="134" t="s">
        <v>22</v>
      </c>
      <c r="C546" s="165" t="s">
        <v>1</v>
      </c>
      <c r="D546" s="165"/>
      <c r="E546" s="107">
        <v>0.21458333333333335</v>
      </c>
      <c r="F546" s="165"/>
      <c r="G546" s="107">
        <v>0.29791666666666666</v>
      </c>
      <c r="H546" s="107">
        <v>0.38125000000000003</v>
      </c>
      <c r="I546" s="107">
        <v>0.46458333333333335</v>
      </c>
      <c r="J546" s="107">
        <v>0.54791666666666672</v>
      </c>
      <c r="K546" s="107"/>
      <c r="L546" s="107">
        <v>0.63124999999999998</v>
      </c>
      <c r="M546" s="107"/>
      <c r="N546" s="107">
        <v>0.71458333333333324</v>
      </c>
      <c r="O546" s="165"/>
      <c r="P546" s="187">
        <v>0.79791666666666661</v>
      </c>
      <c r="AD546" s="14"/>
      <c r="AE546" s="14"/>
      <c r="AF546" s="14"/>
      <c r="AG546" s="14"/>
      <c r="AH546" s="14"/>
      <c r="AI546" s="14"/>
      <c r="AR546" s="14"/>
      <c r="AS546" s="14"/>
      <c r="AT546" s="14"/>
      <c r="AU546" s="14"/>
      <c r="AV546" s="14"/>
      <c r="AW546" s="14"/>
      <c r="AX546" s="14"/>
      <c r="AY546" s="14"/>
    </row>
    <row r="547" spans="1:66" s="3" customFormat="1" x14ac:dyDescent="0.25">
      <c r="A547" s="28"/>
      <c r="B547" s="129" t="s">
        <v>65</v>
      </c>
      <c r="C547" s="70" t="s">
        <v>1</v>
      </c>
      <c r="D547" s="73">
        <v>0.19513888888888889</v>
      </c>
      <c r="E547" s="237" t="s">
        <v>155</v>
      </c>
      <c r="F547" s="73">
        <v>0.27847222222222223</v>
      </c>
      <c r="G547" s="237" t="s">
        <v>155</v>
      </c>
      <c r="H547" s="237" t="s">
        <v>155</v>
      </c>
      <c r="I547" s="237" t="s">
        <v>155</v>
      </c>
      <c r="J547" s="237" t="s">
        <v>155</v>
      </c>
      <c r="K547" s="73">
        <v>0.6118055555555556</v>
      </c>
      <c r="L547" s="237" t="s">
        <v>155</v>
      </c>
      <c r="M547" s="73">
        <v>0.69513888888888886</v>
      </c>
      <c r="N547" s="237" t="s">
        <v>155</v>
      </c>
      <c r="O547" s="73">
        <v>0.77847222222222223</v>
      </c>
      <c r="P547" s="241" t="s">
        <v>155</v>
      </c>
      <c r="AD547" s="14"/>
      <c r="AE547" s="14"/>
      <c r="AF547" s="14"/>
      <c r="AG547" s="14"/>
      <c r="AH547" s="14"/>
      <c r="AI547" s="14"/>
      <c r="AR547" s="14"/>
      <c r="AS547" s="14"/>
      <c r="AT547" s="14"/>
      <c r="AU547" s="14"/>
      <c r="AV547" s="14"/>
      <c r="AW547" s="14"/>
      <c r="AX547" s="14"/>
      <c r="AY547" s="14"/>
    </row>
    <row r="548" spans="1:66" s="3" customFormat="1" x14ac:dyDescent="0.25">
      <c r="A548" s="28"/>
      <c r="B548" s="132" t="s">
        <v>23</v>
      </c>
      <c r="C548" s="75" t="s">
        <v>0</v>
      </c>
      <c r="D548" s="78">
        <v>0.20625000000000002</v>
      </c>
      <c r="E548" s="79">
        <v>0.24791666666666667</v>
      </c>
      <c r="F548" s="78">
        <v>0.28958333333333336</v>
      </c>
      <c r="G548" s="79">
        <v>0.33124999999999999</v>
      </c>
      <c r="H548" s="79">
        <v>0.4145833333333333</v>
      </c>
      <c r="I548" s="79">
        <v>0.49791666666666662</v>
      </c>
      <c r="J548" s="79">
        <v>0.58124999999999993</v>
      </c>
      <c r="K548" s="78">
        <v>0.62291666666666667</v>
      </c>
      <c r="L548" s="79">
        <v>0.6645833333333333</v>
      </c>
      <c r="M548" s="78">
        <v>0.70624999999999993</v>
      </c>
      <c r="N548" s="79">
        <v>0.74791666666666667</v>
      </c>
      <c r="O548" s="78">
        <v>0.7895833333333333</v>
      </c>
      <c r="P548" s="182">
        <v>0.83124999999999993</v>
      </c>
      <c r="AD548" s="14"/>
      <c r="AE548" s="14"/>
      <c r="AF548" s="14"/>
      <c r="AG548" s="14"/>
      <c r="AH548" s="14"/>
      <c r="AI548" s="14"/>
      <c r="AR548" s="14"/>
      <c r="AS548" s="14"/>
      <c r="AT548" s="14"/>
      <c r="AU548" s="14"/>
      <c r="AV548" s="14"/>
      <c r="AW548" s="14"/>
      <c r="AX548" s="14"/>
      <c r="AY548" s="14"/>
    </row>
    <row r="549" spans="1:66" s="3" customFormat="1" x14ac:dyDescent="0.25">
      <c r="A549" s="28"/>
      <c r="F549" s="14"/>
      <c r="G549" s="236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B549" s="14"/>
      <c r="AR549" s="14"/>
      <c r="AS549" s="14"/>
      <c r="AT549" s="14"/>
      <c r="AU549" s="14"/>
      <c r="AV549" s="14"/>
      <c r="AW549" s="14"/>
      <c r="BF549" s="14"/>
      <c r="BG549" s="14"/>
      <c r="BH549" s="14"/>
      <c r="BI549" s="14"/>
      <c r="BJ549" s="14"/>
      <c r="BK549" s="14"/>
      <c r="BL549" s="14"/>
      <c r="BM549" s="14"/>
    </row>
    <row r="550" spans="1:66" s="3" customFormat="1" x14ac:dyDescent="0.25">
      <c r="A550" s="28"/>
      <c r="F550" s="14"/>
      <c r="G550" s="236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B550" s="14"/>
      <c r="AR550" s="14"/>
      <c r="AS550" s="14"/>
      <c r="AT550" s="14"/>
      <c r="AU550" s="14"/>
      <c r="AV550" s="14"/>
      <c r="AW550" s="14"/>
      <c r="BF550" s="14"/>
      <c r="BG550" s="14"/>
      <c r="BH550" s="14"/>
      <c r="BI550" s="14"/>
      <c r="BJ550" s="14"/>
      <c r="BK550" s="14"/>
      <c r="BL550" s="14"/>
      <c r="BM550" s="14"/>
    </row>
    <row r="551" spans="1:66" s="3" customFormat="1" x14ac:dyDescent="0.25">
      <c r="A551" s="28"/>
      <c r="B551" s="162" t="s">
        <v>165</v>
      </c>
      <c r="C551" s="162" t="s">
        <v>166</v>
      </c>
      <c r="D551" s="27" t="s">
        <v>33</v>
      </c>
      <c r="E551" s="27" t="s">
        <v>218</v>
      </c>
      <c r="F551" s="14"/>
      <c r="G551" s="236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B551" s="14"/>
      <c r="AR551" s="14"/>
      <c r="AS551" s="14"/>
      <c r="AT551" s="14"/>
      <c r="AU551" s="14"/>
      <c r="AV551" s="14"/>
      <c r="AW551" s="14"/>
      <c r="BF551" s="14"/>
      <c r="BG551" s="14"/>
      <c r="BH551" s="14"/>
      <c r="BI551" s="14"/>
      <c r="BJ551" s="14"/>
      <c r="BK551" s="14"/>
      <c r="BL551" s="14"/>
      <c r="BM551" s="14"/>
    </row>
    <row r="552" spans="1:66" s="3" customFormat="1" x14ac:dyDescent="0.25">
      <c r="A552" s="28"/>
      <c r="B552" s="3" t="s">
        <v>171</v>
      </c>
      <c r="C552" s="3" t="s">
        <v>179</v>
      </c>
      <c r="D552"/>
      <c r="F552" s="14"/>
      <c r="G552" s="236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B552" s="14"/>
      <c r="AR552" s="14"/>
      <c r="AS552" s="14"/>
      <c r="AT552" s="14"/>
      <c r="AU552" s="14"/>
      <c r="AV552" s="14"/>
      <c r="AW552" s="14"/>
      <c r="BF552" s="14"/>
      <c r="BG552" s="14"/>
      <c r="BH552" s="14"/>
      <c r="BI552" s="14"/>
      <c r="BJ552" s="14"/>
      <c r="BK552" s="14"/>
      <c r="BL552" s="14"/>
      <c r="BM552" s="14"/>
    </row>
    <row r="553" spans="1:66" s="3" customFormat="1" x14ac:dyDescent="0.25">
      <c r="A553" s="28"/>
      <c r="B553" s="17" t="s">
        <v>172</v>
      </c>
      <c r="C553" s="199">
        <v>812</v>
      </c>
      <c r="F553" s="14"/>
      <c r="G553" s="236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B553" s="14"/>
      <c r="AR553" s="14"/>
      <c r="AS553" s="14"/>
      <c r="AT553" s="14"/>
      <c r="AU553" s="14"/>
      <c r="AV553" s="14"/>
      <c r="AW553" s="14"/>
      <c r="BF553" s="14"/>
      <c r="BG553" s="14"/>
      <c r="BH553" s="14"/>
      <c r="BI553" s="14"/>
      <c r="BJ553" s="14"/>
      <c r="BK553" s="14"/>
      <c r="BL553" s="14"/>
      <c r="BM553" s="14"/>
    </row>
    <row r="554" spans="1:66" s="3" customFormat="1" x14ac:dyDescent="0.25">
      <c r="A554" s="28"/>
      <c r="B554" s="17"/>
      <c r="C554" s="243" t="s">
        <v>220</v>
      </c>
      <c r="D554" s="3" t="s">
        <v>221</v>
      </c>
      <c r="F554" s="14"/>
      <c r="G554" s="236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B554" s="14"/>
      <c r="AR554" s="14"/>
      <c r="AS554" s="14"/>
      <c r="AT554" s="14"/>
      <c r="AU554" s="14"/>
      <c r="AV554" s="14"/>
      <c r="AW554" s="14"/>
      <c r="BF554" s="14"/>
      <c r="BG554" s="14"/>
      <c r="BH554" s="14"/>
      <c r="BI554" s="14"/>
      <c r="BJ554" s="14"/>
      <c r="BK554" s="14"/>
      <c r="BL554" s="14"/>
      <c r="BM554" s="14"/>
    </row>
    <row r="555" spans="1:66" s="3" customFormat="1" x14ac:dyDescent="0.25">
      <c r="A555" s="28"/>
      <c r="B555" s="17"/>
      <c r="F555" s="242"/>
      <c r="G555" s="243"/>
      <c r="I555" s="14"/>
      <c r="J555" s="14"/>
      <c r="K555" s="242"/>
      <c r="L555" s="14"/>
      <c r="M555" s="242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B555" s="14"/>
      <c r="AR555" s="14"/>
      <c r="AS555" s="14"/>
      <c r="AT555" s="14"/>
      <c r="AU555" s="14"/>
      <c r="AV555" s="14"/>
      <c r="AW555" s="14"/>
      <c r="BF555" s="14"/>
      <c r="BG555" s="14"/>
      <c r="BH555" s="14"/>
      <c r="BI555" s="14"/>
      <c r="BJ555" s="14"/>
      <c r="BK555" s="14"/>
      <c r="BL555" s="14"/>
      <c r="BM555" s="14"/>
    </row>
    <row r="556" spans="1:66" s="3" customFormat="1" x14ac:dyDescent="0.25">
      <c r="A556" s="28"/>
      <c r="B556" s="134" t="s">
        <v>22</v>
      </c>
      <c r="C556" s="165" t="s">
        <v>1</v>
      </c>
      <c r="D556" s="134"/>
      <c r="E556" s="107">
        <v>0.21180555555555555</v>
      </c>
      <c r="F556" s="108">
        <v>0.25347222222222221</v>
      </c>
      <c r="G556" s="446">
        <v>0.2951388888888889</v>
      </c>
      <c r="H556" s="107">
        <v>0.37847222222222227</v>
      </c>
      <c r="I556" s="107">
        <v>0.46180555555555558</v>
      </c>
      <c r="J556" s="107">
        <v>0.54513888888888895</v>
      </c>
      <c r="K556" s="107"/>
      <c r="L556" s="107">
        <v>0.62847222222222221</v>
      </c>
      <c r="M556" s="108">
        <v>0.67013888888888884</v>
      </c>
      <c r="N556" s="107">
        <v>0.71180555555555547</v>
      </c>
      <c r="O556" s="107">
        <v>0.79513888888888884</v>
      </c>
      <c r="P556" s="187">
        <v>0.87847222222222221</v>
      </c>
      <c r="S556" s="14"/>
      <c r="T556" s="14"/>
      <c r="U556" s="14"/>
      <c r="W556" s="14"/>
      <c r="X556" s="14"/>
      <c r="Y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</row>
    <row r="557" spans="1:66" s="3" customFormat="1" x14ac:dyDescent="0.25">
      <c r="A557" s="28"/>
      <c r="B557" s="132" t="s">
        <v>73</v>
      </c>
      <c r="C557" s="75" t="s">
        <v>0</v>
      </c>
      <c r="D557" s="132"/>
      <c r="E557" s="79">
        <v>0.22152777777777777</v>
      </c>
      <c r="F557" s="78">
        <f>E557+1/24</f>
        <v>0.26319444444444445</v>
      </c>
      <c r="G557" s="255">
        <f>F557+1/24</f>
        <v>0.30486111111111114</v>
      </c>
      <c r="H557" s="79">
        <f>G557+1/12</f>
        <v>0.38819444444444445</v>
      </c>
      <c r="I557" s="79">
        <f>H557+1/12</f>
        <v>0.47152777777777777</v>
      </c>
      <c r="J557" s="79">
        <f>I557+1/12</f>
        <v>0.55486111111111114</v>
      </c>
      <c r="K557" s="79"/>
      <c r="L557" s="79">
        <f>J557+1/12</f>
        <v>0.63819444444444451</v>
      </c>
      <c r="M557" s="78">
        <v>0.67986111111111114</v>
      </c>
      <c r="N557" s="79">
        <f>L557+1/12</f>
        <v>0.72152777777777788</v>
      </c>
      <c r="O557" s="79">
        <f>N557+1/12</f>
        <v>0.80486111111111125</v>
      </c>
      <c r="P557" s="182">
        <f>O557+1/12</f>
        <v>0.88819444444444462</v>
      </c>
      <c r="S557" s="14"/>
      <c r="T557" s="14"/>
      <c r="U557" s="14"/>
      <c r="W557" s="14"/>
      <c r="X557" s="14"/>
      <c r="Y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</row>
    <row r="558" spans="1:66" s="3" customFormat="1" x14ac:dyDescent="0.25">
      <c r="A558" s="28"/>
      <c r="B558" s="129"/>
      <c r="C558" s="70" t="s">
        <v>1</v>
      </c>
      <c r="D558" s="475">
        <v>0.19166666666666665</v>
      </c>
      <c r="E558" s="74">
        <f>E559-1/24</f>
        <v>0.22291666666666668</v>
      </c>
      <c r="F558" s="73">
        <f>F559-1/24</f>
        <v>0.27499999999999997</v>
      </c>
      <c r="G558" s="74">
        <f t="shared" ref="G558:J558" si="93">G559-1/24</f>
        <v>0.30624999999999997</v>
      </c>
      <c r="H558" s="74">
        <f t="shared" si="93"/>
        <v>0.38958333333333328</v>
      </c>
      <c r="I558" s="74">
        <f t="shared" si="93"/>
        <v>0.4729166666666666</v>
      </c>
      <c r="J558" s="74">
        <f t="shared" si="93"/>
        <v>0.55625000000000002</v>
      </c>
      <c r="K558" s="73">
        <f>K559-1/24</f>
        <v>0.60833333333333339</v>
      </c>
      <c r="L558" s="74">
        <f>L559-1/24</f>
        <v>0.63958333333333339</v>
      </c>
      <c r="M558" s="70"/>
      <c r="N558" s="74">
        <f t="shared" ref="N558:P558" si="94">N559-1/24</f>
        <v>0.72291666666666676</v>
      </c>
      <c r="O558" s="74">
        <f t="shared" si="94"/>
        <v>0.80625000000000013</v>
      </c>
      <c r="P558" s="178">
        <f t="shared" si="94"/>
        <v>0.88958333333333339</v>
      </c>
      <c r="S558" s="14"/>
      <c r="T558" s="14"/>
      <c r="U558" s="14"/>
      <c r="W558" s="14"/>
      <c r="X558" s="14"/>
      <c r="Y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</row>
    <row r="559" spans="1:66" s="3" customFormat="1" x14ac:dyDescent="0.25">
      <c r="A559" s="28"/>
      <c r="B559" s="132" t="s">
        <v>74</v>
      </c>
      <c r="C559" s="75" t="s">
        <v>0</v>
      </c>
      <c r="D559" s="412">
        <v>0.23333333333333331</v>
      </c>
      <c r="E559" s="79">
        <v>0.26458333333333334</v>
      </c>
      <c r="F559" s="78">
        <v>0.31666666666666665</v>
      </c>
      <c r="G559" s="79">
        <v>0.34791666666666665</v>
      </c>
      <c r="H559" s="79">
        <v>0.43124999999999997</v>
      </c>
      <c r="I559" s="79">
        <v>0.51458333333333328</v>
      </c>
      <c r="J559" s="79">
        <v>0.59791666666666665</v>
      </c>
      <c r="K559" s="78">
        <v>0.65</v>
      </c>
      <c r="L559" s="79">
        <v>0.68125000000000002</v>
      </c>
      <c r="M559" s="79"/>
      <c r="N559" s="79">
        <v>0.76458333333333339</v>
      </c>
      <c r="O559" s="79">
        <v>0.84791666666666676</v>
      </c>
      <c r="P559" s="182">
        <v>0.93125000000000002</v>
      </c>
      <c r="S559" s="14"/>
      <c r="T559" s="14"/>
      <c r="U559" s="14"/>
      <c r="W559" s="14"/>
      <c r="X559" s="14"/>
      <c r="Y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</row>
    <row r="560" spans="1:66" s="3" customFormat="1" x14ac:dyDescent="0.25">
      <c r="A560" s="28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E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</row>
    <row r="561" spans="1:66" s="3" customFormat="1" x14ac:dyDescent="0.25">
      <c r="A561" s="28"/>
      <c r="D561" s="14"/>
      <c r="E561" s="14"/>
      <c r="F561" s="14"/>
      <c r="G561" s="242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E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</row>
    <row r="562" spans="1:66" s="3" customFormat="1" x14ac:dyDescent="0.25">
      <c r="A562" s="28"/>
      <c r="B562" s="134" t="s">
        <v>219</v>
      </c>
      <c r="C562" s="165" t="s">
        <v>2</v>
      </c>
      <c r="D562" s="107"/>
      <c r="E562" s="107">
        <v>0.18402777777777779</v>
      </c>
      <c r="F562" s="107">
        <v>0.23611111111111113</v>
      </c>
      <c r="G562" s="108">
        <v>0.2673611111111111</v>
      </c>
      <c r="H562" s="107">
        <v>0.31944444444444448</v>
      </c>
      <c r="I562" s="107">
        <v>0.40277777777777773</v>
      </c>
      <c r="J562" s="107">
        <v>0.4861111111111111</v>
      </c>
      <c r="K562" s="107">
        <v>0.56944444444444442</v>
      </c>
      <c r="L562" s="108">
        <v>0.60069444444444442</v>
      </c>
      <c r="M562" s="107">
        <v>0.65277777777777779</v>
      </c>
      <c r="N562" s="107">
        <v>0.73611111111111116</v>
      </c>
      <c r="O562" s="107">
        <v>0.81944444444444453</v>
      </c>
      <c r="P562" s="187">
        <v>0.90277777777777779</v>
      </c>
      <c r="Q562" s="14"/>
      <c r="R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</row>
    <row r="563" spans="1:66" s="3" customFormat="1" x14ac:dyDescent="0.25">
      <c r="A563" s="28"/>
      <c r="B563" s="132" t="s">
        <v>73</v>
      </c>
      <c r="C563" s="75" t="s">
        <v>0</v>
      </c>
      <c r="D563" s="79"/>
      <c r="E563" s="79">
        <f>E562+"0:60"</f>
        <v>0.22569444444444445</v>
      </c>
      <c r="F563" s="79">
        <f>F562+"0:55"</f>
        <v>0.27430555555555558</v>
      </c>
      <c r="G563" s="78">
        <f>G562+"0:60"</f>
        <v>0.30902777777777779</v>
      </c>
      <c r="H563" s="79">
        <f>H562+"0:55"</f>
        <v>0.3576388888888889</v>
      </c>
      <c r="I563" s="79">
        <f>I562+"0:55"</f>
        <v>0.44097222222222215</v>
      </c>
      <c r="J563" s="79">
        <f>J562+"0:55"</f>
        <v>0.52430555555555558</v>
      </c>
      <c r="K563" s="79">
        <f>K562+"0:55"</f>
        <v>0.60763888888888884</v>
      </c>
      <c r="L563" s="78">
        <f>L562+"0:60"</f>
        <v>0.64236111111111105</v>
      </c>
      <c r="M563" s="79">
        <f>M562+"0:55"</f>
        <v>0.69097222222222221</v>
      </c>
      <c r="N563" s="79">
        <f>N562+"0:55"</f>
        <v>0.77430555555555558</v>
      </c>
      <c r="O563" s="79">
        <f>O562+"0:55"</f>
        <v>0.85763888888888895</v>
      </c>
      <c r="P563" s="79">
        <f>P562+"0:55"</f>
        <v>0.94097222222222221</v>
      </c>
      <c r="Q563" s="14"/>
      <c r="R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</row>
    <row r="564" spans="1:66" s="3" customFormat="1" x14ac:dyDescent="0.25">
      <c r="A564" s="28"/>
      <c r="B564" s="129"/>
      <c r="C564" s="70" t="s">
        <v>2</v>
      </c>
      <c r="D564" s="74">
        <v>0.19444444444444445</v>
      </c>
      <c r="E564" s="74">
        <f>D564+1/24</f>
        <v>0.2361111111111111</v>
      </c>
      <c r="F564" s="74">
        <f>E564+1/24</f>
        <v>0.27777777777777779</v>
      </c>
      <c r="G564" s="70"/>
      <c r="H564" s="74">
        <f>F564+1/12</f>
        <v>0.3611111111111111</v>
      </c>
      <c r="I564" s="74">
        <f>H564+1/12</f>
        <v>0.44444444444444442</v>
      </c>
      <c r="J564" s="74">
        <f>I564+1/12</f>
        <v>0.52777777777777779</v>
      </c>
      <c r="K564" s="476">
        <f>J564+1/12</f>
        <v>0.61111111111111116</v>
      </c>
      <c r="L564" s="74">
        <f>K564+1/24</f>
        <v>0.65277777777777779</v>
      </c>
      <c r="M564" s="74">
        <f>L564+1/24</f>
        <v>0.69444444444444442</v>
      </c>
      <c r="N564" s="74">
        <f>M564+1/12</f>
        <v>0.77777777777777779</v>
      </c>
      <c r="O564" s="74">
        <f>N564+1/12</f>
        <v>0.86111111111111116</v>
      </c>
      <c r="P564" s="144"/>
      <c r="Q564" s="14"/>
      <c r="R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</row>
    <row r="565" spans="1:66" s="3" customFormat="1" x14ac:dyDescent="0.25">
      <c r="A565" s="28"/>
      <c r="B565" s="132" t="s">
        <v>22</v>
      </c>
      <c r="C565" s="75" t="s">
        <v>4</v>
      </c>
      <c r="D565" s="79">
        <v>0.20416666666666669</v>
      </c>
      <c r="E565" s="79">
        <v>0.24583333333333335</v>
      </c>
      <c r="F565" s="79">
        <v>0.28750000000000003</v>
      </c>
      <c r="G565" s="75"/>
      <c r="H565" s="79">
        <v>0.37083333333333335</v>
      </c>
      <c r="I565" s="79">
        <v>0.45416666666666666</v>
      </c>
      <c r="J565" s="79">
        <v>0.53749999999999998</v>
      </c>
      <c r="K565" s="255">
        <v>0.62083333333333335</v>
      </c>
      <c r="L565" s="79">
        <v>0.66249999999999998</v>
      </c>
      <c r="M565" s="79">
        <v>0.70416666666666661</v>
      </c>
      <c r="N565" s="79">
        <v>0.78749999999999998</v>
      </c>
      <c r="O565" s="79">
        <v>0.87083333333333324</v>
      </c>
      <c r="P565" s="145"/>
      <c r="Q565" s="14"/>
      <c r="R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</row>
    <row r="566" spans="1:66" s="3" customFormat="1" x14ac:dyDescent="0.25">
      <c r="A566" s="28"/>
      <c r="B566" s="70"/>
      <c r="C566" s="70"/>
      <c r="D566" s="74"/>
      <c r="E566" s="74"/>
      <c r="F566" s="74"/>
      <c r="G566" s="70"/>
      <c r="H566" s="74"/>
      <c r="I566" s="74"/>
      <c r="J566" s="74"/>
      <c r="K566" s="74"/>
      <c r="L566" s="74"/>
      <c r="M566" s="74"/>
      <c r="N566" s="74"/>
      <c r="O566" s="74"/>
      <c r="P566" s="70"/>
      <c r="Q566" s="14"/>
      <c r="R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</row>
    <row r="567" spans="1:66" s="3" customFormat="1" x14ac:dyDescent="0.25">
      <c r="A567" s="28"/>
      <c r="B567" s="162" t="s">
        <v>165</v>
      </c>
      <c r="C567" s="162" t="s">
        <v>166</v>
      </c>
      <c r="D567" s="16" t="s">
        <v>33</v>
      </c>
      <c r="E567" s="16" t="s">
        <v>222</v>
      </c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E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</row>
    <row r="568" spans="1:66" s="3" customFormat="1" x14ac:dyDescent="0.25">
      <c r="A568" s="28"/>
      <c r="B568" s="3" t="s">
        <v>171</v>
      </c>
      <c r="C568" s="3">
        <v>240</v>
      </c>
      <c r="D568" t="s">
        <v>215</v>
      </c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E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</row>
    <row r="569" spans="1:66" s="3" customFormat="1" x14ac:dyDescent="0.25">
      <c r="A569" s="28"/>
      <c r="B569" s="17" t="s">
        <v>172</v>
      </c>
      <c r="C569" s="199">
        <v>812</v>
      </c>
      <c r="D569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E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</row>
    <row r="570" spans="1:66" s="3" customFormat="1" x14ac:dyDescent="0.25">
      <c r="A570" s="28"/>
      <c r="B570" s="134" t="s">
        <v>219</v>
      </c>
      <c r="C570" s="165" t="s">
        <v>1</v>
      </c>
      <c r="D570" s="233">
        <v>0.32291666666666669</v>
      </c>
      <c r="E570" s="233">
        <v>0.48958333333333331</v>
      </c>
      <c r="F570" s="233">
        <v>0.65625</v>
      </c>
      <c r="G570" s="234">
        <v>0.82291666666666663</v>
      </c>
      <c r="H570" s="14"/>
      <c r="I570" s="14"/>
      <c r="J570" s="14"/>
      <c r="K570" s="14"/>
      <c r="L570" s="14"/>
      <c r="M570" s="14"/>
      <c r="O570" s="14"/>
      <c r="P570" s="14"/>
      <c r="Q570" s="14"/>
      <c r="S570" s="14"/>
      <c r="T570" s="14"/>
      <c r="U570" s="14"/>
      <c r="V570" s="14"/>
      <c r="W570" s="14"/>
      <c r="X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</row>
    <row r="571" spans="1:66" s="3" customFormat="1" x14ac:dyDescent="0.25">
      <c r="A571" s="28"/>
      <c r="B571" s="132" t="s">
        <v>70</v>
      </c>
      <c r="C571" s="75" t="s">
        <v>0</v>
      </c>
      <c r="D571" s="109">
        <v>0.36805555555555558</v>
      </c>
      <c r="E571" s="109">
        <v>0.53472222222222221</v>
      </c>
      <c r="F571" s="109">
        <v>0.70138888888888884</v>
      </c>
      <c r="G571" s="235">
        <v>0.86805555555555547</v>
      </c>
      <c r="H571" s="14"/>
      <c r="I571" s="14"/>
      <c r="J571" s="14"/>
      <c r="K571" s="14"/>
      <c r="L571" s="14"/>
      <c r="M571" s="14"/>
      <c r="O571" s="14"/>
      <c r="P571" s="14"/>
      <c r="Q571" s="14"/>
      <c r="S571" s="14"/>
      <c r="T571" s="14"/>
      <c r="U571" s="14"/>
      <c r="V571" s="14"/>
      <c r="W571" s="14"/>
      <c r="X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</row>
    <row r="572" spans="1:66" s="3" customFormat="1" x14ac:dyDescent="0.25">
      <c r="A572" s="28"/>
      <c r="D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</row>
    <row r="573" spans="1:66" s="3" customFormat="1" x14ac:dyDescent="0.25">
      <c r="A573" s="28"/>
      <c r="B573" s="134" t="s">
        <v>70</v>
      </c>
      <c r="C573" s="165" t="s">
        <v>2</v>
      </c>
      <c r="D573" s="233">
        <v>0.21527777777777779</v>
      </c>
      <c r="E573" s="233">
        <v>0.38194444444444442</v>
      </c>
      <c r="F573" s="233">
        <v>0.54861111111111105</v>
      </c>
      <c r="G573" s="234">
        <v>0.71527777777777779</v>
      </c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AF573" s="3" t="s">
        <v>101</v>
      </c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</row>
    <row r="574" spans="1:66" s="3" customFormat="1" x14ac:dyDescent="0.25">
      <c r="A574" s="28"/>
      <c r="B574" s="132" t="s">
        <v>74</v>
      </c>
      <c r="C574" s="75" t="s">
        <v>0</v>
      </c>
      <c r="D574" s="109">
        <v>0.26041666666666669</v>
      </c>
      <c r="E574" s="109">
        <v>0.42708333333333331</v>
      </c>
      <c r="F574" s="109">
        <v>0.59375</v>
      </c>
      <c r="G574" s="235">
        <v>0.76041666666666663</v>
      </c>
      <c r="H574" s="14"/>
      <c r="I574" s="14"/>
      <c r="J574" s="14"/>
      <c r="K574" s="14"/>
      <c r="Q574" s="14"/>
      <c r="R574" s="14"/>
      <c r="S574" s="14"/>
      <c r="T574" s="14"/>
      <c r="U574" s="14"/>
      <c r="V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</row>
    <row r="575" spans="1:66" s="3" customFormat="1" x14ac:dyDescent="0.25">
      <c r="A575" s="28"/>
      <c r="H575" s="14"/>
      <c r="I575" s="14"/>
      <c r="J575" s="14"/>
      <c r="K575" s="14"/>
      <c r="Q575" s="14"/>
      <c r="R575" s="14"/>
      <c r="S575" s="14"/>
      <c r="T575" s="14"/>
      <c r="U575" s="14"/>
      <c r="V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</row>
    <row r="576" spans="1:66" s="3" customFormat="1" x14ac:dyDescent="0.25">
      <c r="A576" s="28"/>
      <c r="B576" s="162" t="s">
        <v>165</v>
      </c>
      <c r="C576" s="162" t="s">
        <v>166</v>
      </c>
      <c r="D576" s="16" t="s">
        <v>33</v>
      </c>
      <c r="E576" s="16" t="s">
        <v>37</v>
      </c>
      <c r="H576" s="14"/>
      <c r="I576" s="14"/>
      <c r="J576" s="14"/>
      <c r="K576" s="14"/>
      <c r="Q576" s="14"/>
      <c r="R576" s="14"/>
      <c r="S576" s="14"/>
      <c r="T576" s="14"/>
      <c r="U576" s="14"/>
      <c r="V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</row>
    <row r="577" spans="1:66" s="3" customFormat="1" x14ac:dyDescent="0.25">
      <c r="A577" s="28"/>
      <c r="B577" s="3" t="s">
        <v>171</v>
      </c>
      <c r="C577" s="3">
        <v>120</v>
      </c>
      <c r="D577" t="s">
        <v>215</v>
      </c>
      <c r="H577" s="14"/>
      <c r="I577" s="14"/>
      <c r="J577" s="14"/>
      <c r="K577" s="14"/>
      <c r="Q577" s="14"/>
      <c r="R577" s="14"/>
      <c r="S577" s="14"/>
      <c r="T577" s="14"/>
      <c r="U577" s="14"/>
      <c r="V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</row>
    <row r="578" spans="1:66" s="3" customFormat="1" x14ac:dyDescent="0.25">
      <c r="A578" s="28"/>
      <c r="B578" s="17" t="s">
        <v>172</v>
      </c>
      <c r="C578" s="199">
        <v>813</v>
      </c>
      <c r="D578"/>
      <c r="H578" s="14"/>
      <c r="I578" s="14"/>
      <c r="J578" s="14"/>
      <c r="K578" s="14"/>
      <c r="Q578" s="14"/>
      <c r="R578" s="14"/>
      <c r="S578" s="14"/>
      <c r="T578" s="14"/>
      <c r="U578" s="14"/>
      <c r="V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</row>
    <row r="579" spans="1:66" x14ac:dyDescent="0.25">
      <c r="B579" s="71" t="s">
        <v>224</v>
      </c>
      <c r="C579" s="49" t="s">
        <v>223</v>
      </c>
      <c r="T579" s="3"/>
      <c r="U579" s="14"/>
      <c r="AY579" s="14"/>
      <c r="AZ579" s="14"/>
      <c r="BA579" s="14"/>
      <c r="BB579" s="14"/>
      <c r="BC579" s="14"/>
      <c r="BD579" s="14"/>
      <c r="BE579" s="14"/>
      <c r="BF579" s="14"/>
    </row>
    <row r="580" spans="1:66" s="3" customFormat="1" x14ac:dyDescent="0.25">
      <c r="A580" s="28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U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</row>
    <row r="581" spans="1:66" s="3" customFormat="1" x14ac:dyDescent="0.25">
      <c r="A581" s="28"/>
      <c r="B581" s="134" t="s">
        <v>21</v>
      </c>
      <c r="C581" s="165" t="s">
        <v>1</v>
      </c>
      <c r="D581" s="244">
        <v>0.21319444444444441</v>
      </c>
      <c r="E581" s="244">
        <v>0.29652777777777778</v>
      </c>
      <c r="F581" s="244">
        <v>0.37986111111111115</v>
      </c>
      <c r="G581" s="244">
        <v>0.46319444444444446</v>
      </c>
      <c r="H581" s="244">
        <v>0.54652777777777772</v>
      </c>
      <c r="I581" s="244">
        <v>0.62986111111111109</v>
      </c>
      <c r="J581" s="244">
        <v>0.71319444444444446</v>
      </c>
      <c r="K581" s="244">
        <v>0.79652777777777772</v>
      </c>
      <c r="L581" s="245">
        <v>0.87986111111111109</v>
      </c>
      <c r="M581" s="14"/>
      <c r="T581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</row>
    <row r="582" spans="1:66" s="3" customFormat="1" x14ac:dyDescent="0.25">
      <c r="A582" s="28"/>
      <c r="B582" s="132" t="s">
        <v>20</v>
      </c>
      <c r="C582" s="75" t="s">
        <v>0</v>
      </c>
      <c r="D582" s="246">
        <v>0.24236111111111108</v>
      </c>
      <c r="E582" s="246">
        <v>0.32569444444444445</v>
      </c>
      <c r="F582" s="246">
        <v>0.40902777777777777</v>
      </c>
      <c r="G582" s="246">
        <v>0.49236111111111114</v>
      </c>
      <c r="H582" s="246">
        <v>0.5756944444444444</v>
      </c>
      <c r="I582" s="246">
        <v>0.65902777777777777</v>
      </c>
      <c r="J582" s="246">
        <v>0.74236111111111103</v>
      </c>
      <c r="K582" s="246">
        <v>0.8256944444444444</v>
      </c>
      <c r="L582" s="247">
        <v>0.90902777777777777</v>
      </c>
      <c r="M582" s="14"/>
      <c r="T582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</row>
    <row r="583" spans="1:66" s="3" customFormat="1" x14ac:dyDescent="0.25">
      <c r="A583" s="28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T583"/>
      <c r="U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</row>
    <row r="584" spans="1:66" s="3" customFormat="1" x14ac:dyDescent="0.25">
      <c r="A584" s="28"/>
      <c r="B584" s="134" t="s">
        <v>20</v>
      </c>
      <c r="C584" s="165" t="s">
        <v>1</v>
      </c>
      <c r="D584" s="244">
        <v>0.25763888888888892</v>
      </c>
      <c r="E584" s="244">
        <v>0.34097222222222223</v>
      </c>
      <c r="F584" s="244">
        <v>0.4243055555555556</v>
      </c>
      <c r="G584" s="244">
        <v>0.50763888888888886</v>
      </c>
      <c r="H584" s="244">
        <v>0.59097222222222223</v>
      </c>
      <c r="I584" s="244">
        <v>0.67430555555555549</v>
      </c>
      <c r="J584" s="244">
        <v>0.75763888888888886</v>
      </c>
      <c r="K584" s="244">
        <v>0.84097222222222223</v>
      </c>
      <c r="L584" s="245">
        <v>0.92430555555555549</v>
      </c>
      <c r="M584" s="14"/>
      <c r="T584"/>
      <c r="U584"/>
      <c r="AS584" s="14"/>
      <c r="AT584" s="14"/>
      <c r="AU584" s="14"/>
      <c r="AV584" s="14"/>
      <c r="AW584" s="14"/>
      <c r="AX584" s="14"/>
      <c r="AY584"/>
      <c r="AZ584"/>
      <c r="BA584"/>
      <c r="BB584"/>
      <c r="BC584"/>
      <c r="BD584"/>
      <c r="BE584"/>
      <c r="BF584"/>
    </row>
    <row r="585" spans="1:66" s="3" customFormat="1" x14ac:dyDescent="0.25">
      <c r="A585" s="28"/>
      <c r="B585" s="132" t="s">
        <v>21</v>
      </c>
      <c r="C585" s="75" t="s">
        <v>0</v>
      </c>
      <c r="D585" s="246">
        <v>0.28680555555555554</v>
      </c>
      <c r="E585" s="246">
        <v>0.37013888888888891</v>
      </c>
      <c r="F585" s="246">
        <v>0.45347222222222222</v>
      </c>
      <c r="G585" s="246">
        <v>0.53680555555555554</v>
      </c>
      <c r="H585" s="246">
        <v>0.6201388888888888</v>
      </c>
      <c r="I585" s="246">
        <v>0.70347222222222217</v>
      </c>
      <c r="J585" s="246">
        <v>0.78680555555555554</v>
      </c>
      <c r="K585" s="246">
        <v>0.8701388888888888</v>
      </c>
      <c r="L585" s="247">
        <v>0.95347222222222217</v>
      </c>
      <c r="M585" s="14"/>
      <c r="AS585" s="14"/>
      <c r="AT585" s="14"/>
      <c r="AU585" s="14"/>
      <c r="AV585" s="14"/>
      <c r="AW585" s="14"/>
      <c r="AX585" s="14"/>
      <c r="AY585" s="14"/>
    </row>
    <row r="586" spans="1:66" s="3" customFormat="1" x14ac:dyDescent="0.25">
      <c r="A586" s="28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T586"/>
      <c r="AS586" s="14"/>
      <c r="AT586" s="14"/>
      <c r="AU586" s="14"/>
      <c r="AV586" s="14"/>
      <c r="AW586" s="14"/>
      <c r="AX586" s="14"/>
      <c r="AY586" s="14"/>
    </row>
    <row r="587" spans="1:66" s="3" customFormat="1" x14ac:dyDescent="0.25">
      <c r="A587" s="28"/>
      <c r="B587" s="162" t="s">
        <v>165</v>
      </c>
      <c r="C587" s="162" t="s">
        <v>166</v>
      </c>
      <c r="D587" s="16" t="s">
        <v>33</v>
      </c>
      <c r="E587" s="16" t="s">
        <v>227</v>
      </c>
      <c r="F587" s="14"/>
      <c r="G587" s="14"/>
      <c r="H587" s="14"/>
      <c r="I587" s="14"/>
      <c r="J587" s="14"/>
      <c r="K587" s="14"/>
      <c r="L587" s="14"/>
      <c r="M587" s="14"/>
      <c r="T587"/>
      <c r="AS587" s="14"/>
      <c r="AT587" s="14"/>
      <c r="AU587" s="14"/>
      <c r="AV587" s="14"/>
      <c r="AW587" s="14"/>
      <c r="AX587" s="14"/>
      <c r="AY587" s="14"/>
    </row>
    <row r="588" spans="1:66" s="3" customFormat="1" x14ac:dyDescent="0.25">
      <c r="A588" s="28"/>
      <c r="B588" s="3" t="s">
        <v>171</v>
      </c>
      <c r="C588" s="3">
        <v>120</v>
      </c>
      <c r="D588" t="s">
        <v>215</v>
      </c>
      <c r="E588" s="14"/>
      <c r="F588" s="14"/>
      <c r="G588" s="14"/>
      <c r="H588" s="14"/>
      <c r="I588" s="14"/>
      <c r="J588" s="14"/>
      <c r="K588" s="14"/>
      <c r="L588" s="14"/>
      <c r="M588" s="14"/>
      <c r="T588"/>
      <c r="AS588" s="14"/>
      <c r="AT588" s="14"/>
      <c r="AU588" s="14"/>
      <c r="AV588" s="14"/>
      <c r="AW588" s="14"/>
      <c r="AX588" s="14"/>
      <c r="AY588" s="14"/>
    </row>
    <row r="589" spans="1:66" s="3" customFormat="1" x14ac:dyDescent="0.25">
      <c r="A589" s="28"/>
      <c r="B589" s="17" t="s">
        <v>172</v>
      </c>
      <c r="C589" s="199">
        <v>812</v>
      </c>
      <c r="D589"/>
      <c r="E589" s="14"/>
      <c r="F589" s="14"/>
      <c r="G589" s="14"/>
      <c r="H589" s="14"/>
      <c r="I589" s="14"/>
      <c r="J589" s="14"/>
      <c r="K589" s="14"/>
      <c r="L589" s="14"/>
      <c r="M589" s="14"/>
      <c r="T589"/>
      <c r="AS589" s="14"/>
      <c r="AT589" s="14"/>
      <c r="AU589" s="14"/>
      <c r="AV589" s="14"/>
      <c r="AW589" s="14"/>
      <c r="AX589" s="14"/>
      <c r="AY589" s="14"/>
    </row>
    <row r="590" spans="1:66" s="3" customFormat="1" x14ac:dyDescent="0.25">
      <c r="A590" s="28"/>
      <c r="C590" s="3" t="s">
        <v>228</v>
      </c>
      <c r="D590" s="14" t="s">
        <v>229</v>
      </c>
      <c r="E590" s="14"/>
      <c r="F590" s="14"/>
      <c r="G590" s="14"/>
      <c r="H590" s="14"/>
      <c r="I590" s="14"/>
      <c r="J590" s="14"/>
      <c r="K590" s="14"/>
      <c r="L590" s="14"/>
      <c r="M590" s="14"/>
      <c r="T590"/>
      <c r="AS590" s="14"/>
      <c r="AT590" s="14"/>
      <c r="AU590" s="14"/>
      <c r="AV590" s="14"/>
      <c r="AW590" s="14"/>
      <c r="AX590" s="14"/>
      <c r="AY590" s="14"/>
    </row>
    <row r="591" spans="1:66" s="3" customFormat="1" x14ac:dyDescent="0.25">
      <c r="A591" s="28"/>
      <c r="C591" s="243" t="s">
        <v>230</v>
      </c>
      <c r="D591" s="3" t="s">
        <v>231</v>
      </c>
      <c r="E591" s="14"/>
      <c r="F591" s="14"/>
      <c r="G591" s="14"/>
      <c r="H591" s="14"/>
      <c r="I591" s="14"/>
      <c r="J591" s="14"/>
      <c r="K591" s="14"/>
      <c r="L591" s="14"/>
      <c r="M591" s="14"/>
      <c r="T591"/>
      <c r="AS591" s="14"/>
      <c r="AT591" s="14"/>
      <c r="AU591" s="14"/>
      <c r="AV591" s="14"/>
      <c r="AW591" s="14"/>
      <c r="AX591" s="14"/>
      <c r="AY591" s="14"/>
    </row>
    <row r="592" spans="1:66" s="3" customFormat="1" x14ac:dyDescent="0.25">
      <c r="A592" s="40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T592"/>
      <c r="AS592" s="14"/>
      <c r="AT592" s="14"/>
      <c r="AU592" s="14"/>
      <c r="AV592" s="14"/>
      <c r="AW592" s="14"/>
      <c r="AX592" s="14"/>
      <c r="AY592" s="14"/>
    </row>
    <row r="593" spans="1:58" x14ac:dyDescent="0.25">
      <c r="A593"/>
      <c r="B593" s="208"/>
      <c r="C593" s="210"/>
      <c r="D593" s="216"/>
      <c r="E593" s="216"/>
      <c r="F593" s="216"/>
      <c r="G593" s="216"/>
      <c r="H593" s="216"/>
      <c r="I593" s="216"/>
      <c r="J593" s="225"/>
      <c r="K593" s="223"/>
      <c r="L593" s="223"/>
      <c r="M593" s="223"/>
      <c r="N593" s="223"/>
      <c r="O593" s="223"/>
      <c r="P593" s="253" t="s">
        <v>94</v>
      </c>
      <c r="Q593" s="254"/>
      <c r="U593" s="3"/>
      <c r="AS593" s="5"/>
      <c r="AT593" s="5"/>
      <c r="AU593" s="5"/>
      <c r="AV593" s="5"/>
      <c r="AW593" s="5"/>
      <c r="AX593" s="5"/>
      <c r="AY593" s="14"/>
      <c r="AZ593" s="3"/>
      <c r="BA593" s="3"/>
      <c r="BB593" s="3"/>
      <c r="BC593" s="3"/>
      <c r="BD593" s="3"/>
      <c r="BE593" s="3"/>
      <c r="BF593" s="3"/>
    </row>
    <row r="594" spans="1:58" x14ac:dyDescent="0.25">
      <c r="A594"/>
      <c r="B594" s="134" t="s">
        <v>23</v>
      </c>
      <c r="C594" s="165" t="s">
        <v>1</v>
      </c>
      <c r="D594" s="108">
        <v>0.23958333333333334</v>
      </c>
      <c r="E594" s="106">
        <v>0.28125</v>
      </c>
      <c r="F594" s="106">
        <v>0.36458333333333331</v>
      </c>
      <c r="G594" s="106">
        <v>0.44791666666666669</v>
      </c>
      <c r="H594" s="106">
        <v>0.53125</v>
      </c>
      <c r="I594" s="108">
        <v>0.57291666666666663</v>
      </c>
      <c r="J594" s="106">
        <v>0.61458333333333337</v>
      </c>
      <c r="K594" s="108">
        <v>0.65625</v>
      </c>
      <c r="L594" s="106">
        <v>0.69791666666666663</v>
      </c>
      <c r="M594" s="108">
        <v>0.73958333333333337</v>
      </c>
      <c r="N594" s="106">
        <v>0.78125</v>
      </c>
      <c r="O594" s="106">
        <v>0.86458333333333337</v>
      </c>
      <c r="P594" s="108">
        <v>0.94791666666666663</v>
      </c>
      <c r="Q594" s="158"/>
      <c r="U594" s="3"/>
      <c r="AT594" s="5"/>
      <c r="AV594" s="5"/>
      <c r="AW594" s="5"/>
      <c r="AX594" s="5"/>
      <c r="AY594" s="14"/>
      <c r="AZ594" s="3"/>
      <c r="BA594" s="3"/>
      <c r="BB594" s="3"/>
      <c r="BC594" s="3"/>
      <c r="BD594" s="3"/>
      <c r="BE594" s="3"/>
      <c r="BF594" s="3"/>
    </row>
    <row r="595" spans="1:58" x14ac:dyDescent="0.25">
      <c r="A595"/>
      <c r="B595" s="129" t="s">
        <v>98</v>
      </c>
      <c r="C595" s="70"/>
      <c r="D595" s="73">
        <v>0.26041666666666669</v>
      </c>
      <c r="E595" s="72"/>
      <c r="F595" s="72"/>
      <c r="G595" s="72"/>
      <c r="H595" s="72"/>
      <c r="I595" s="73">
        <v>0.59375</v>
      </c>
      <c r="J595" s="72"/>
      <c r="K595" s="73">
        <v>0.67708333333333337</v>
      </c>
      <c r="L595" s="72"/>
      <c r="M595" s="73">
        <v>0.76041666666666663</v>
      </c>
      <c r="N595" s="93"/>
      <c r="O595" s="93"/>
      <c r="P595" s="184"/>
      <c r="Q595" s="152"/>
      <c r="U595" s="3"/>
      <c r="AT595" s="5"/>
      <c r="AV595" s="5"/>
      <c r="AW595" s="5"/>
      <c r="AX595" s="5"/>
      <c r="AY595" s="14"/>
      <c r="AZ595" s="3"/>
      <c r="BA595" s="3"/>
      <c r="BB595" s="3"/>
      <c r="BC595" s="3"/>
      <c r="BD595" s="3"/>
      <c r="BE595" s="3"/>
      <c r="BF595" s="3"/>
    </row>
    <row r="596" spans="1:58" x14ac:dyDescent="0.25">
      <c r="A596" s="3"/>
      <c r="B596" s="129" t="s">
        <v>99</v>
      </c>
      <c r="C596" s="70" t="s">
        <v>0</v>
      </c>
      <c r="D596" s="72"/>
      <c r="E596" s="72"/>
      <c r="F596" s="72"/>
      <c r="G596" s="72"/>
      <c r="H596" s="72"/>
      <c r="I596" s="93"/>
      <c r="J596" s="72"/>
      <c r="K596" s="93"/>
      <c r="L596" s="72"/>
      <c r="M596" s="72"/>
      <c r="N596" s="93"/>
      <c r="O596" s="72"/>
      <c r="P596" s="184"/>
      <c r="Q596" s="152"/>
      <c r="U596" s="3"/>
      <c r="AT596" s="5"/>
      <c r="AV596" s="5"/>
      <c r="AW596" s="5"/>
      <c r="AX596" s="5"/>
      <c r="AY596" s="14"/>
      <c r="AZ596" s="3"/>
      <c r="BA596" s="3"/>
      <c r="BB596" s="3"/>
      <c r="BC596" s="3"/>
      <c r="BD596" s="3"/>
      <c r="BE596" s="3"/>
      <c r="BF596" s="3"/>
    </row>
    <row r="597" spans="1:58" x14ac:dyDescent="0.25">
      <c r="A597"/>
      <c r="B597" s="132" t="s">
        <v>100</v>
      </c>
      <c r="C597" s="75" t="s">
        <v>0</v>
      </c>
      <c r="D597" s="77"/>
      <c r="E597" s="77">
        <v>0.3347222222222222</v>
      </c>
      <c r="F597" s="77">
        <v>0.41805555555555557</v>
      </c>
      <c r="G597" s="77">
        <v>0.50138888888888888</v>
      </c>
      <c r="H597" s="77">
        <v>0.58472222222222225</v>
      </c>
      <c r="I597" s="97"/>
      <c r="J597" s="77">
        <v>0.66805555555555562</v>
      </c>
      <c r="K597" s="97"/>
      <c r="L597" s="77">
        <v>0.75138888888888899</v>
      </c>
      <c r="M597" s="77"/>
      <c r="N597" s="77">
        <v>0.83472222222222225</v>
      </c>
      <c r="O597" s="77">
        <v>0.91805555555555562</v>
      </c>
      <c r="P597" s="78">
        <v>1.3888888888888889E-3</v>
      </c>
      <c r="Q597" s="154"/>
      <c r="T597" s="3"/>
      <c r="U597" s="3"/>
      <c r="AT597" s="5"/>
      <c r="AV597" s="5"/>
      <c r="AW597" s="5"/>
      <c r="AX597" s="5"/>
      <c r="AY597" s="14"/>
      <c r="AZ597" s="3"/>
      <c r="BA597" s="3"/>
      <c r="BB597" s="3"/>
      <c r="BC597" s="3"/>
      <c r="BD597" s="3"/>
      <c r="BE597" s="3"/>
      <c r="BF597" s="3"/>
    </row>
    <row r="598" spans="1:58" s="3" customFormat="1" x14ac:dyDescent="0.25">
      <c r="A598"/>
      <c r="D598" s="14"/>
      <c r="E598" s="14"/>
      <c r="F598" s="14"/>
      <c r="G598" s="14"/>
      <c r="H598" s="14"/>
      <c r="J598" s="14"/>
      <c r="L598" s="14"/>
      <c r="M598" s="14"/>
      <c r="N598" s="14"/>
      <c r="O598" s="14"/>
      <c r="P598" s="14"/>
      <c r="T598" s="14"/>
      <c r="AT598" s="14"/>
      <c r="AV598" s="14"/>
      <c r="AW598" s="14"/>
      <c r="AX598" s="14"/>
      <c r="AY598" s="14"/>
    </row>
    <row r="599" spans="1:58" x14ac:dyDescent="0.25">
      <c r="A599"/>
      <c r="B599" s="134"/>
      <c r="C599" s="165"/>
      <c r="D599" s="106"/>
      <c r="E599" s="106"/>
      <c r="F599" s="106"/>
      <c r="G599" s="106"/>
      <c r="H599" s="106"/>
      <c r="I599" s="157"/>
      <c r="J599" s="106"/>
      <c r="K599" s="157"/>
      <c r="L599" s="106"/>
      <c r="M599" s="106"/>
      <c r="N599" s="157"/>
      <c r="O599" s="157"/>
      <c r="P599" s="157"/>
      <c r="Q599" s="251" t="s">
        <v>128</v>
      </c>
      <c r="T599" s="14"/>
      <c r="AT599" s="5"/>
      <c r="AV599" s="5"/>
      <c r="AW599" s="5"/>
      <c r="AX599" s="5"/>
      <c r="AY599" s="5"/>
    </row>
    <row r="600" spans="1:58" x14ac:dyDescent="0.25">
      <c r="A600"/>
      <c r="B600" s="134" t="s">
        <v>100</v>
      </c>
      <c r="C600" s="165" t="s">
        <v>1</v>
      </c>
      <c r="D600" s="106">
        <v>0.17222222222222225</v>
      </c>
      <c r="E600" s="108">
        <v>0.21388888888888891</v>
      </c>
      <c r="F600" s="106">
        <v>0.25555555555555559</v>
      </c>
      <c r="G600" s="106"/>
      <c r="H600" s="106">
        <v>0.33888888888888885</v>
      </c>
      <c r="I600" s="106">
        <v>0.42222222222222222</v>
      </c>
      <c r="J600" s="106">
        <v>0.50555555555555554</v>
      </c>
      <c r="K600" s="106">
        <v>0.58888888888888891</v>
      </c>
      <c r="L600" s="106"/>
      <c r="M600" s="106">
        <v>0.67222222222222217</v>
      </c>
      <c r="N600" s="157"/>
      <c r="O600" s="106">
        <v>0.75555555555555554</v>
      </c>
      <c r="P600" s="157"/>
      <c r="Q600" s="248">
        <v>0.83888888888888891</v>
      </c>
      <c r="T600" s="14"/>
      <c r="AT600" s="5"/>
      <c r="AV600" s="5"/>
      <c r="AW600" s="5"/>
      <c r="AX600" s="5"/>
      <c r="AZ600" s="5"/>
      <c r="BA600" s="5"/>
      <c r="BB600" s="5"/>
      <c r="BC600" s="5"/>
    </row>
    <row r="601" spans="1:58" x14ac:dyDescent="0.25">
      <c r="A601"/>
      <c r="B601" s="129" t="s">
        <v>99</v>
      </c>
      <c r="C601" s="70" t="s">
        <v>1</v>
      </c>
      <c r="D601" s="72"/>
      <c r="E601" s="73"/>
      <c r="F601" s="93"/>
      <c r="G601" s="72"/>
      <c r="H601" s="72"/>
      <c r="I601" s="93"/>
      <c r="J601" s="72"/>
      <c r="K601" s="72"/>
      <c r="L601" s="72"/>
      <c r="M601" s="93"/>
      <c r="N601" s="93"/>
      <c r="O601" s="93"/>
      <c r="P601" s="93"/>
      <c r="Q601" s="249"/>
      <c r="T601" s="14"/>
      <c r="AT601" s="5"/>
      <c r="AV601" s="5"/>
      <c r="AW601" s="5"/>
      <c r="AX601" s="5"/>
      <c r="AZ601" s="5"/>
      <c r="BA601" s="5"/>
      <c r="BB601" s="5"/>
      <c r="BC601" s="5"/>
    </row>
    <row r="602" spans="1:58" x14ac:dyDescent="0.25">
      <c r="A602"/>
      <c r="B602" s="129" t="s">
        <v>98</v>
      </c>
      <c r="C602" s="70" t="s">
        <v>1</v>
      </c>
      <c r="D602" s="72"/>
      <c r="E602" s="73"/>
      <c r="F602" s="72"/>
      <c r="G602" s="73">
        <v>0.3298611111111111</v>
      </c>
      <c r="H602" s="72"/>
      <c r="I602" s="93"/>
      <c r="J602" s="72"/>
      <c r="K602" s="72"/>
      <c r="L602" s="73">
        <v>0.66319444444444442</v>
      </c>
      <c r="M602" s="93"/>
      <c r="N602" s="73">
        <v>0.74652777777777779</v>
      </c>
      <c r="O602" s="93"/>
      <c r="P602" s="250">
        <v>0.82986111111111116</v>
      </c>
      <c r="Q602" s="249">
        <v>0.87013888888888891</v>
      </c>
      <c r="T602" s="14"/>
      <c r="AT602" s="5"/>
      <c r="AV602" s="5"/>
      <c r="AW602" s="5"/>
      <c r="AX602" s="5"/>
      <c r="AZ602" s="5"/>
      <c r="BA602" s="5"/>
      <c r="BB602" s="5"/>
      <c r="BC602" s="5"/>
    </row>
    <row r="603" spans="1:58" x14ac:dyDescent="0.25">
      <c r="A603" s="3"/>
      <c r="B603" s="132" t="s">
        <v>23</v>
      </c>
      <c r="C603" s="75" t="s">
        <v>0</v>
      </c>
      <c r="D603" s="77">
        <v>0.22916666666666666</v>
      </c>
      <c r="E603" s="78">
        <v>0.27083333333333331</v>
      </c>
      <c r="F603" s="77">
        <v>0.3125</v>
      </c>
      <c r="G603" s="78">
        <v>0.35416666666666669</v>
      </c>
      <c r="H603" s="77">
        <v>0.39583333333333331</v>
      </c>
      <c r="I603" s="77">
        <v>0.47916666666666669</v>
      </c>
      <c r="J603" s="77">
        <v>0.5625</v>
      </c>
      <c r="K603" s="77">
        <v>0.64583333333333337</v>
      </c>
      <c r="L603" s="78">
        <v>0.6875</v>
      </c>
      <c r="M603" s="77">
        <v>0.72916666666666663</v>
      </c>
      <c r="N603" s="78">
        <v>0.77083333333333337</v>
      </c>
      <c r="O603" s="77">
        <v>0.8125</v>
      </c>
      <c r="P603" s="103">
        <v>0.85069444444444453</v>
      </c>
      <c r="Q603" s="196">
        <v>0.89583333333333337</v>
      </c>
      <c r="T603" s="14"/>
      <c r="AT603" s="5"/>
      <c r="AV603" s="5"/>
      <c r="AW603" s="5"/>
      <c r="AX603" s="5"/>
      <c r="AZ603" s="5"/>
      <c r="BA603" s="5"/>
      <c r="BB603" s="5"/>
      <c r="BC603" s="5"/>
    </row>
    <row r="604" spans="1:58" x14ac:dyDescent="0.25">
      <c r="B604" s="132"/>
      <c r="C604" s="79"/>
      <c r="D604" s="79"/>
      <c r="E604" s="77"/>
      <c r="F604" s="255"/>
      <c r="G604" s="77"/>
      <c r="H604" s="97"/>
      <c r="I604" s="77"/>
      <c r="J604" s="97"/>
      <c r="K604" s="77"/>
      <c r="L604" s="77"/>
      <c r="M604" s="97"/>
      <c r="N604" s="97"/>
      <c r="O604" s="97"/>
      <c r="P604" s="252" t="s">
        <v>128</v>
      </c>
      <c r="Q604" s="154"/>
      <c r="T604" s="14"/>
      <c r="U604" s="3"/>
      <c r="AT604" s="5"/>
      <c r="AV604" s="5"/>
      <c r="AW604" s="5"/>
      <c r="AX604" s="5"/>
      <c r="AY604" s="3"/>
      <c r="AZ604" s="14"/>
      <c r="BA604" s="14"/>
      <c r="BB604" s="14"/>
      <c r="BC604" s="14"/>
      <c r="BD604" s="3"/>
      <c r="BE604" s="3"/>
      <c r="BF604" s="3"/>
    </row>
    <row r="605" spans="1:58" s="3" customFormat="1" x14ac:dyDescent="0.25">
      <c r="A605" s="28"/>
      <c r="C605" s="14"/>
      <c r="D605" s="14"/>
      <c r="E605" s="14"/>
      <c r="F605" s="14"/>
      <c r="G605" s="14"/>
      <c r="I605" s="14"/>
      <c r="K605" s="14"/>
      <c r="L605" s="14"/>
      <c r="T605" s="14"/>
      <c r="U605"/>
      <c r="AT605" s="14"/>
      <c r="AV605" s="14"/>
      <c r="AW605" s="14"/>
      <c r="AX605" s="14"/>
      <c r="AY605"/>
      <c r="AZ605" s="5"/>
      <c r="BA605" s="5"/>
      <c r="BB605" s="5"/>
      <c r="BC605" s="5"/>
      <c r="BD605"/>
      <c r="BE605"/>
      <c r="BF605"/>
    </row>
    <row r="606" spans="1:58" s="3" customFormat="1" x14ac:dyDescent="0.25">
      <c r="A606" s="28"/>
      <c r="C606" s="14"/>
      <c r="D606" s="14"/>
      <c r="E606" s="14"/>
      <c r="F606" s="14"/>
      <c r="G606" s="14"/>
      <c r="I606" s="14"/>
      <c r="K606" s="14"/>
      <c r="L606" s="14"/>
      <c r="T606" s="14"/>
      <c r="U606"/>
      <c r="AT606" s="14"/>
      <c r="AV606" s="14"/>
      <c r="AW606" s="14"/>
      <c r="AX606" s="14"/>
      <c r="AY606"/>
      <c r="AZ606" s="5"/>
      <c r="BA606" s="5"/>
      <c r="BB606" s="5"/>
      <c r="BC606" s="5"/>
      <c r="BD606"/>
      <c r="BE606"/>
      <c r="BF606"/>
    </row>
    <row r="607" spans="1:58" s="3" customFormat="1" x14ac:dyDescent="0.25">
      <c r="A607" s="28"/>
      <c r="B607" s="162" t="s">
        <v>165</v>
      </c>
      <c r="C607" s="162" t="s">
        <v>166</v>
      </c>
      <c r="D607" s="27" t="s">
        <v>33</v>
      </c>
      <c r="E607" s="27" t="s">
        <v>232</v>
      </c>
      <c r="F607" s="14"/>
      <c r="G607" s="14"/>
      <c r="I607" s="14"/>
      <c r="K607" s="14"/>
      <c r="L607" s="14"/>
      <c r="T607" s="14"/>
      <c r="U607"/>
      <c r="AT607" s="14"/>
      <c r="AV607" s="14"/>
      <c r="AW607" s="14"/>
      <c r="AX607" s="14"/>
      <c r="AY607"/>
      <c r="AZ607" s="5"/>
      <c r="BA607" s="5"/>
      <c r="BB607" s="5"/>
      <c r="BC607" s="5"/>
      <c r="BD607"/>
      <c r="BE607"/>
      <c r="BF607"/>
    </row>
    <row r="608" spans="1:58" s="3" customFormat="1" x14ac:dyDescent="0.25">
      <c r="A608" s="28"/>
      <c r="B608" s="3" t="s">
        <v>171</v>
      </c>
      <c r="C608" s="3" t="s">
        <v>179</v>
      </c>
      <c r="D608"/>
      <c r="E608" s="14"/>
      <c r="F608" s="14"/>
      <c r="G608" s="14"/>
      <c r="I608" s="14"/>
      <c r="K608" s="14"/>
      <c r="L608" s="14"/>
      <c r="T608" s="14"/>
      <c r="U608"/>
      <c r="AT608" s="14"/>
      <c r="AV608" s="14"/>
      <c r="AW608" s="14"/>
      <c r="AX608" s="14"/>
      <c r="AY608"/>
      <c r="AZ608" s="5"/>
      <c r="BA608" s="5"/>
      <c r="BB608" s="5"/>
      <c r="BC608" s="5"/>
      <c r="BD608"/>
      <c r="BE608"/>
      <c r="BF608"/>
    </row>
    <row r="609" spans="1:66" s="3" customFormat="1" x14ac:dyDescent="0.25">
      <c r="A609" s="28"/>
      <c r="B609" s="17" t="s">
        <v>172</v>
      </c>
      <c r="C609" s="199">
        <v>861</v>
      </c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/>
      <c r="V609" s="14"/>
      <c r="W609" s="14"/>
      <c r="X609" s="14"/>
      <c r="Y609" s="14"/>
      <c r="AS609" s="14"/>
      <c r="AT609" s="14"/>
      <c r="AU609" s="14"/>
      <c r="AV609" s="14"/>
      <c r="AW609" s="14"/>
      <c r="AX609" s="14"/>
      <c r="AY609"/>
      <c r="AZ609" s="5"/>
      <c r="BA609" s="5"/>
      <c r="BB609" s="5"/>
      <c r="BC609" s="5"/>
      <c r="BD609"/>
      <c r="BE609"/>
      <c r="BF609"/>
      <c r="BG609" s="14"/>
      <c r="BH609" s="14"/>
      <c r="BI609" s="14"/>
      <c r="BJ609" s="14"/>
      <c r="BK609" s="14"/>
      <c r="BL609" s="14"/>
      <c r="BM609" s="14"/>
      <c r="BN609" s="14"/>
    </row>
    <row r="610" spans="1:66" s="3" customFormat="1" x14ac:dyDescent="0.25">
      <c r="A610" s="28"/>
      <c r="D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/>
      <c r="V610" s="14"/>
      <c r="W610" s="14"/>
      <c r="X610" s="14"/>
      <c r="Y610" s="14"/>
      <c r="AS610" s="14"/>
      <c r="AT610" s="14"/>
      <c r="AU610" s="14"/>
      <c r="AV610" s="14"/>
      <c r="AW610" s="14"/>
      <c r="AX610" s="14"/>
      <c r="AY610"/>
      <c r="AZ610" s="5"/>
      <c r="BA610" s="5"/>
      <c r="BB610" s="5"/>
      <c r="BC610" s="5"/>
      <c r="BD610"/>
      <c r="BE610"/>
      <c r="BF610"/>
      <c r="BG610" s="14"/>
      <c r="BH610" s="14"/>
      <c r="BI610" s="14"/>
      <c r="BJ610" s="14"/>
      <c r="BK610" s="14"/>
      <c r="BL610" s="14"/>
      <c r="BM610" s="14"/>
      <c r="BN610" s="14"/>
    </row>
    <row r="611" spans="1:66" s="3" customFormat="1" x14ac:dyDescent="0.25">
      <c r="A611" s="28"/>
      <c r="B611" s="134" t="s">
        <v>66</v>
      </c>
      <c r="C611" s="165" t="s">
        <v>1</v>
      </c>
      <c r="D611" s="107"/>
      <c r="E611" s="108">
        <v>0.21736111111111112</v>
      </c>
      <c r="F611" s="107">
        <v>0.2590277777777778</v>
      </c>
      <c r="G611" s="108">
        <v>0.30069444444444443</v>
      </c>
      <c r="H611" s="107">
        <v>0.34236111111111112</v>
      </c>
      <c r="I611" s="107">
        <v>0.42569444444444443</v>
      </c>
      <c r="J611" s="107">
        <v>0.50902777777777775</v>
      </c>
      <c r="K611" s="108">
        <v>0.55069444444444449</v>
      </c>
      <c r="L611" s="107">
        <v>0.59236111111111112</v>
      </c>
      <c r="M611" s="108">
        <v>0.63402777777777775</v>
      </c>
      <c r="N611" s="107">
        <v>0.67569444444444438</v>
      </c>
      <c r="O611" s="108">
        <v>0.71736111111111101</v>
      </c>
      <c r="P611" s="107">
        <v>0.75902777777777775</v>
      </c>
      <c r="Q611" s="107">
        <v>0.84236111111111101</v>
      </c>
      <c r="R611" s="187">
        <v>0.92569444444444438</v>
      </c>
      <c r="S611" s="14"/>
      <c r="T611" s="14"/>
      <c r="U611"/>
      <c r="V611" s="14"/>
      <c r="W611" s="14"/>
      <c r="X611" s="14"/>
      <c r="Y611" s="14"/>
      <c r="AS611" s="14"/>
      <c r="AT611" s="14"/>
      <c r="AU611" s="14"/>
      <c r="AV611" s="14"/>
      <c r="AW611" s="14"/>
      <c r="AX611" s="14"/>
      <c r="AY611"/>
      <c r="AZ611" s="5"/>
      <c r="BA611" s="5"/>
      <c r="BB611" s="5"/>
      <c r="BC611" s="5"/>
      <c r="BD611"/>
      <c r="BE611"/>
      <c r="BF611"/>
      <c r="BG611" s="14"/>
      <c r="BH611" s="14"/>
      <c r="BI611" s="14"/>
      <c r="BJ611" s="14"/>
      <c r="BK611" s="14"/>
      <c r="BL611" s="14"/>
      <c r="BM611" s="14"/>
      <c r="BN611" s="14"/>
    </row>
    <row r="612" spans="1:66" s="3" customFormat="1" x14ac:dyDescent="0.25">
      <c r="A612" s="28"/>
      <c r="B612" s="129" t="s">
        <v>102</v>
      </c>
      <c r="C612" s="70" t="s">
        <v>0</v>
      </c>
      <c r="D612" s="74"/>
      <c r="E612" s="73">
        <v>0.24305555555555555</v>
      </c>
      <c r="F612" s="74">
        <f>F611+"0:37"</f>
        <v>0.28472222222222227</v>
      </c>
      <c r="G612" s="73">
        <v>0.3263888888888889</v>
      </c>
      <c r="H612" s="74">
        <f>H611+"0:37"</f>
        <v>0.36805555555555558</v>
      </c>
      <c r="I612" s="74">
        <f>I611+"0:37"</f>
        <v>0.4513888888888889</v>
      </c>
      <c r="J612" s="74">
        <f>J611+"0:37"</f>
        <v>0.53472222222222221</v>
      </c>
      <c r="K612" s="73">
        <v>0.57638888888888895</v>
      </c>
      <c r="L612" s="74">
        <f>L611+"0:37"</f>
        <v>0.61805555555555558</v>
      </c>
      <c r="M612" s="73">
        <v>0.65972222222222221</v>
      </c>
      <c r="N612" s="74">
        <f>N611+"0:37"</f>
        <v>0.70138888888888884</v>
      </c>
      <c r="O612" s="73">
        <v>0.74305555555555547</v>
      </c>
      <c r="P612" s="74">
        <f>P611+"0:37"</f>
        <v>0.78472222222222221</v>
      </c>
      <c r="Q612" s="74">
        <f>Q611+"0:37"</f>
        <v>0.86805555555555547</v>
      </c>
      <c r="R612" s="74">
        <f>R611+"0:37"</f>
        <v>0.95138888888888884</v>
      </c>
      <c r="S612" s="14"/>
      <c r="T612" s="14"/>
      <c r="U612"/>
      <c r="V612" s="14"/>
      <c r="W612" s="14"/>
      <c r="X612" s="14"/>
      <c r="Y612" s="14"/>
      <c r="AS612" s="14"/>
      <c r="AT612" s="14"/>
      <c r="AU612" s="14"/>
      <c r="AV612" s="14"/>
      <c r="AW612" s="14"/>
      <c r="AX612" s="14"/>
      <c r="AY612"/>
      <c r="AZ612" s="5"/>
      <c r="BA612" s="5"/>
      <c r="BB612" s="5"/>
      <c r="BC612" s="5"/>
      <c r="BD612"/>
      <c r="BE612"/>
      <c r="BF612"/>
      <c r="BG612" s="14"/>
      <c r="BH612" s="14"/>
      <c r="BI612" s="14"/>
      <c r="BJ612" s="14"/>
      <c r="BK612" s="14"/>
      <c r="BL612" s="14"/>
      <c r="BM612" s="14"/>
      <c r="BN612" s="14"/>
    </row>
    <row r="613" spans="1:66" s="3" customFormat="1" x14ac:dyDescent="0.25">
      <c r="A613" s="28"/>
      <c r="B613" s="132" t="s">
        <v>58</v>
      </c>
      <c r="C613" s="75" t="s">
        <v>0</v>
      </c>
      <c r="D613" s="79"/>
      <c r="E613" s="75"/>
      <c r="F613" s="79">
        <v>0.29097222222222224</v>
      </c>
      <c r="G613" s="79"/>
      <c r="H613" s="79">
        <v>0.3743055555555555</v>
      </c>
      <c r="I613" s="79">
        <v>0.45763888888888887</v>
      </c>
      <c r="J613" s="79">
        <v>0.54097222222222219</v>
      </c>
      <c r="K613" s="79"/>
      <c r="L613" s="79">
        <v>0.62430555555555556</v>
      </c>
      <c r="M613" s="79"/>
      <c r="N613" s="79">
        <v>0.70763888888888893</v>
      </c>
      <c r="O613" s="79"/>
      <c r="P613" s="79">
        <v>0.7909722222222223</v>
      </c>
      <c r="Q613" s="79">
        <v>0.87430555555555556</v>
      </c>
      <c r="R613" s="182">
        <v>0.95763888888888893</v>
      </c>
      <c r="S613" s="14"/>
      <c r="T613" s="14"/>
      <c r="U613"/>
      <c r="V613" s="14"/>
      <c r="W613" s="14"/>
      <c r="X613" s="14"/>
      <c r="Y613" s="14"/>
      <c r="AS613" s="14"/>
      <c r="AT613" s="14"/>
      <c r="AU613" s="14"/>
      <c r="AV613" s="14"/>
      <c r="AW613" s="14"/>
      <c r="AX613" s="14"/>
      <c r="AY613"/>
      <c r="AZ613" s="5"/>
      <c r="BA613" s="5"/>
      <c r="BB613" s="5"/>
      <c r="BC613" s="5"/>
      <c r="BD613"/>
      <c r="BE613"/>
      <c r="BF613"/>
      <c r="BG613" s="14"/>
      <c r="BH613" s="14"/>
      <c r="BI613" s="14"/>
      <c r="BJ613" s="14"/>
      <c r="BK613" s="14"/>
      <c r="BL613" s="14"/>
      <c r="BM613" s="14"/>
      <c r="BN613" s="14"/>
    </row>
    <row r="614" spans="1:66" s="3" customFormat="1" x14ac:dyDescent="0.25">
      <c r="A614" s="28"/>
      <c r="B614" s="134"/>
      <c r="C614" s="121" t="s">
        <v>1</v>
      </c>
      <c r="D614" s="107">
        <v>0.21041666666666667</v>
      </c>
      <c r="E614" s="165"/>
      <c r="F614" s="107">
        <v>0.29375000000000001</v>
      </c>
      <c r="G614" s="107"/>
      <c r="H614" s="107">
        <v>0.37708333333333338</v>
      </c>
      <c r="I614" s="107">
        <v>0.4604166666666667</v>
      </c>
      <c r="J614" s="107">
        <v>0.54375000000000007</v>
      </c>
      <c r="K614" s="107"/>
      <c r="L614" s="107">
        <v>0.62708333333333333</v>
      </c>
      <c r="M614" s="107"/>
      <c r="N614" s="107">
        <v>0.7104166666666667</v>
      </c>
      <c r="O614" s="107"/>
      <c r="P614" s="107">
        <v>0.79375000000000007</v>
      </c>
      <c r="Q614" s="107">
        <v>0.87708333333333333</v>
      </c>
      <c r="R614" s="187"/>
      <c r="S614" s="14"/>
      <c r="T614" s="14"/>
      <c r="V614" s="14"/>
      <c r="W614" s="14"/>
      <c r="X614" s="14"/>
      <c r="Y614" s="14"/>
      <c r="AS614" s="14"/>
      <c r="AT614" s="14"/>
      <c r="AU614" s="14"/>
      <c r="AV614" s="14"/>
      <c r="AW614" s="14"/>
      <c r="AX614" s="14"/>
      <c r="AZ614" s="14"/>
      <c r="BA614" s="14"/>
      <c r="BB614" s="14"/>
      <c r="BC614" s="14"/>
      <c r="BG614" s="14"/>
      <c r="BH614" s="14"/>
      <c r="BI614" s="14"/>
      <c r="BJ614" s="14"/>
      <c r="BK614" s="14"/>
      <c r="BL614" s="14"/>
      <c r="BM614" s="14"/>
      <c r="BN614" s="14"/>
    </row>
    <row r="615" spans="1:66" s="3" customFormat="1" x14ac:dyDescent="0.25">
      <c r="A615" s="28"/>
      <c r="B615" s="132" t="s">
        <v>57</v>
      </c>
      <c r="C615" s="76" t="s">
        <v>0</v>
      </c>
      <c r="D615" s="79">
        <v>0.24791666666666667</v>
      </c>
      <c r="E615" s="75"/>
      <c r="F615" s="79">
        <v>0.33124999999999999</v>
      </c>
      <c r="G615" s="79"/>
      <c r="H615" s="79">
        <v>0.4145833333333333</v>
      </c>
      <c r="I615" s="79">
        <v>0.49791666666666662</v>
      </c>
      <c r="J615" s="79">
        <v>0.58124999999999993</v>
      </c>
      <c r="K615" s="79"/>
      <c r="L615" s="79">
        <v>0.6645833333333333</v>
      </c>
      <c r="M615" s="79"/>
      <c r="N615" s="79">
        <v>0.74791666666666667</v>
      </c>
      <c r="O615" s="79"/>
      <c r="P615" s="79">
        <v>0.83124999999999993</v>
      </c>
      <c r="Q615" s="79">
        <v>0.9145833333333333</v>
      </c>
      <c r="R615" s="182"/>
      <c r="S615" s="14"/>
      <c r="T615" s="14"/>
      <c r="U615" s="14"/>
      <c r="V615" s="14"/>
      <c r="W615" s="14"/>
      <c r="X615" s="14"/>
      <c r="Y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</row>
    <row r="616" spans="1:66" s="3" customFormat="1" x14ac:dyDescent="0.25">
      <c r="A616" s="28"/>
      <c r="D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</row>
    <row r="617" spans="1:66" s="3" customFormat="1" x14ac:dyDescent="0.25">
      <c r="A617" s="28"/>
      <c r="D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</row>
    <row r="618" spans="1:66" s="3" customFormat="1" x14ac:dyDescent="0.25">
      <c r="A618" s="28"/>
      <c r="B618" s="134" t="s">
        <v>57</v>
      </c>
      <c r="C618" s="165" t="s">
        <v>1</v>
      </c>
      <c r="D618" s="107"/>
      <c r="E618" s="165"/>
      <c r="F618" s="107">
        <v>0.25208333333333333</v>
      </c>
      <c r="G618" s="107"/>
      <c r="H618" s="107">
        <v>0.3354166666666667</v>
      </c>
      <c r="I618" s="107">
        <v>0.41875000000000001</v>
      </c>
      <c r="J618" s="107">
        <v>0.50208333333333333</v>
      </c>
      <c r="K618" s="107"/>
      <c r="L618" s="107">
        <v>0.5854166666666667</v>
      </c>
      <c r="M618" s="107"/>
      <c r="N618" s="107">
        <v>0.66875000000000007</v>
      </c>
      <c r="O618" s="107"/>
      <c r="P618" s="107">
        <v>0.75208333333333333</v>
      </c>
      <c r="Q618" s="107">
        <v>0.8354166666666667</v>
      </c>
      <c r="R618" s="187">
        <v>0.91875000000000007</v>
      </c>
      <c r="S618" s="14"/>
      <c r="T618" s="14"/>
      <c r="U618" s="14"/>
      <c r="V618" s="14"/>
      <c r="W618" s="14"/>
      <c r="X618" s="14"/>
      <c r="Y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</row>
    <row r="619" spans="1:66" s="3" customFormat="1" x14ac:dyDescent="0.25">
      <c r="A619" s="28"/>
      <c r="B619" s="132" t="s">
        <v>58</v>
      </c>
      <c r="C619" s="76" t="s">
        <v>0</v>
      </c>
      <c r="D619" s="79"/>
      <c r="E619" s="75"/>
      <c r="F619" s="79">
        <v>0.28888888888888892</v>
      </c>
      <c r="G619" s="79"/>
      <c r="H619" s="79">
        <v>0.37222222222222223</v>
      </c>
      <c r="I619" s="79">
        <v>0.45555555555555555</v>
      </c>
      <c r="J619" s="79">
        <v>0.53888888888888886</v>
      </c>
      <c r="K619" s="79"/>
      <c r="L619" s="79">
        <v>0.62222222222222223</v>
      </c>
      <c r="M619" s="79"/>
      <c r="N619" s="79">
        <v>0.7055555555555556</v>
      </c>
      <c r="O619" s="79"/>
      <c r="P619" s="79">
        <v>0.78888888888888886</v>
      </c>
      <c r="Q619" s="79">
        <v>0.87222222222222223</v>
      </c>
      <c r="R619" s="182">
        <v>0.9555555555555556</v>
      </c>
      <c r="S619" s="14"/>
      <c r="T619" s="14"/>
      <c r="U619" s="14"/>
      <c r="V619" s="14"/>
      <c r="W619" s="14"/>
      <c r="X619" s="14"/>
      <c r="Y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</row>
    <row r="620" spans="1:66" s="3" customFormat="1" x14ac:dyDescent="0.25">
      <c r="A620" s="28"/>
      <c r="B620" s="134"/>
      <c r="C620" s="165" t="s">
        <v>1</v>
      </c>
      <c r="D620" s="107">
        <v>0.20833333333333334</v>
      </c>
      <c r="E620" s="165"/>
      <c r="F620" s="107">
        <v>0.29166666666666669</v>
      </c>
      <c r="G620" s="107"/>
      <c r="H620" s="107">
        <v>0.375</v>
      </c>
      <c r="I620" s="107">
        <v>0.45833333333333331</v>
      </c>
      <c r="J620" s="107">
        <v>0.54166666666666663</v>
      </c>
      <c r="K620" s="107"/>
      <c r="L620" s="107">
        <v>0.625</v>
      </c>
      <c r="M620" s="107"/>
      <c r="N620" s="107">
        <v>0.70833333333333337</v>
      </c>
      <c r="O620" s="107"/>
      <c r="P620" s="107">
        <v>0.79166666666666663</v>
      </c>
      <c r="Q620" s="107">
        <v>0.875</v>
      </c>
      <c r="R620" s="187"/>
      <c r="S620" s="14"/>
      <c r="T620" s="14"/>
      <c r="U620" s="14"/>
      <c r="V620" s="14"/>
      <c r="W620" s="14"/>
      <c r="X620" s="14"/>
      <c r="Y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</row>
    <row r="621" spans="1:66" s="3" customFormat="1" x14ac:dyDescent="0.25">
      <c r="A621" s="28"/>
      <c r="B621" s="129" t="s">
        <v>102</v>
      </c>
      <c r="C621" s="70" t="s">
        <v>1</v>
      </c>
      <c r="D621" s="74">
        <f>D622-"0:36"</f>
        <v>0.21527777777777779</v>
      </c>
      <c r="E621" s="73">
        <v>0.25694444444444448</v>
      </c>
      <c r="F621" s="74">
        <f>F622-"0:36"</f>
        <v>0.2986111111111111</v>
      </c>
      <c r="G621" s="73">
        <v>0.34027777777777773</v>
      </c>
      <c r="H621" s="74">
        <f>H622-"0:36"</f>
        <v>0.38194444444444448</v>
      </c>
      <c r="I621" s="74">
        <f>I622-"0:36"</f>
        <v>0.46527777777777779</v>
      </c>
      <c r="J621" s="74">
        <f>J622-"0:36"</f>
        <v>0.54861111111111116</v>
      </c>
      <c r="K621" s="73">
        <v>0.59027777777777779</v>
      </c>
      <c r="L621" s="74">
        <f>L622-"0:36"</f>
        <v>0.63194444444444442</v>
      </c>
      <c r="M621" s="73">
        <v>0.67361111111111116</v>
      </c>
      <c r="N621" s="74">
        <f>N622-"0:36"</f>
        <v>0.71527777777777768</v>
      </c>
      <c r="O621" s="73">
        <v>0.75694444444444453</v>
      </c>
      <c r="P621" s="74">
        <f>P622-"0:36"</f>
        <v>0.79861111111111105</v>
      </c>
      <c r="Q621" s="74">
        <f>Q622-"0:36"</f>
        <v>0.88194444444444442</v>
      </c>
      <c r="R621" s="178"/>
      <c r="S621" s="14"/>
      <c r="T621" s="14"/>
      <c r="U621" s="14"/>
      <c r="V621" s="14"/>
      <c r="W621" s="14"/>
      <c r="X621" s="14"/>
      <c r="Y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</row>
    <row r="622" spans="1:66" s="3" customFormat="1" x14ac:dyDescent="0.25">
      <c r="A622" s="28"/>
      <c r="B622" s="132" t="s">
        <v>66</v>
      </c>
      <c r="C622" s="75" t="s">
        <v>0</v>
      </c>
      <c r="D622" s="79">
        <v>0.24027777777777778</v>
      </c>
      <c r="E622" s="78">
        <v>0.28194444444444444</v>
      </c>
      <c r="F622" s="79">
        <v>0.32361111111111113</v>
      </c>
      <c r="G622" s="78">
        <v>0.36527777777777781</v>
      </c>
      <c r="H622" s="79">
        <v>0.4069444444444445</v>
      </c>
      <c r="I622" s="79">
        <v>0.49027777777777781</v>
      </c>
      <c r="J622" s="79">
        <v>0.57361111111111118</v>
      </c>
      <c r="K622" s="78">
        <v>0.61527777777777781</v>
      </c>
      <c r="L622" s="79">
        <v>0.65694444444444444</v>
      </c>
      <c r="M622" s="78">
        <v>0.69861111111111107</v>
      </c>
      <c r="N622" s="79">
        <v>0.7402777777777777</v>
      </c>
      <c r="O622" s="78">
        <v>0.78194444444444444</v>
      </c>
      <c r="P622" s="79">
        <v>0.82361111111111107</v>
      </c>
      <c r="Q622" s="79">
        <v>0.90694444444444444</v>
      </c>
      <c r="R622" s="182"/>
      <c r="S622" s="14"/>
      <c r="T622" s="14"/>
      <c r="U622" s="14"/>
      <c r="V622" s="14"/>
      <c r="W622" s="14"/>
      <c r="X622" s="14"/>
      <c r="Y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</row>
    <row r="623" spans="1:66" s="3" customFormat="1" x14ac:dyDescent="0.25">
      <c r="A623" s="28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</row>
    <row r="624" spans="1:66" s="3" customFormat="1" x14ac:dyDescent="0.25">
      <c r="A624" s="28"/>
      <c r="B624" s="162" t="s">
        <v>165</v>
      </c>
      <c r="C624" s="162" t="s">
        <v>166</v>
      </c>
      <c r="D624" s="27" t="s">
        <v>33</v>
      </c>
      <c r="E624" s="27" t="s">
        <v>334</v>
      </c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</row>
    <row r="625" spans="1:66" s="3" customFormat="1" x14ac:dyDescent="0.25">
      <c r="A625" s="28"/>
      <c r="B625" s="3" t="s">
        <v>171</v>
      </c>
      <c r="C625" s="3" t="s">
        <v>174</v>
      </c>
      <c r="D625"/>
      <c r="E625" s="14"/>
      <c r="F625" s="14" t="s">
        <v>234</v>
      </c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</row>
    <row r="626" spans="1:66" s="3" customFormat="1" x14ac:dyDescent="0.25">
      <c r="A626" s="28"/>
      <c r="C626" s="3" t="s">
        <v>179</v>
      </c>
      <c r="E626" s="14"/>
      <c r="F626" s="14" t="s">
        <v>335</v>
      </c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</row>
    <row r="627" spans="1:66" s="3" customFormat="1" x14ac:dyDescent="0.25">
      <c r="A627" s="28"/>
      <c r="B627" s="17" t="s">
        <v>172</v>
      </c>
      <c r="C627" s="199">
        <v>660</v>
      </c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</row>
    <row r="628" spans="1:66" s="3" customFormat="1" x14ac:dyDescent="0.25">
      <c r="A628" s="28"/>
      <c r="C628" s="243" t="s">
        <v>233</v>
      </c>
      <c r="D628" s="3" t="s">
        <v>235</v>
      </c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</row>
    <row r="629" spans="1:66" s="3" customFormat="1" x14ac:dyDescent="0.25">
      <c r="A629" s="28"/>
      <c r="E629" s="14"/>
      <c r="F629" s="14"/>
      <c r="G629" s="14"/>
      <c r="H629" s="14"/>
      <c r="I629" s="14"/>
      <c r="J629" s="243"/>
      <c r="K629" s="14"/>
      <c r="L629" s="14"/>
      <c r="M629" s="14"/>
      <c r="N629" s="14"/>
      <c r="O629" s="14"/>
      <c r="P629" s="14"/>
      <c r="Q629" s="14"/>
      <c r="R629" s="14"/>
      <c r="S629" s="14"/>
      <c r="T629" s="243"/>
      <c r="U629" s="14"/>
      <c r="V629" s="14"/>
      <c r="W629" s="14"/>
      <c r="X629" s="14"/>
      <c r="Y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</row>
    <row r="630" spans="1:66" s="3" customFormat="1" x14ac:dyDescent="0.25">
      <c r="A630" s="28"/>
      <c r="B630" s="134" t="s">
        <v>3</v>
      </c>
      <c r="C630" s="121" t="s">
        <v>1</v>
      </c>
      <c r="D630" s="107"/>
      <c r="E630" s="256">
        <v>0.17152777777777775</v>
      </c>
      <c r="F630" s="257">
        <f>E630+1/48</f>
        <v>0.19236111111111109</v>
      </c>
      <c r="G630" s="256">
        <f t="shared" ref="G630:M630" si="95">F630+1/48</f>
        <v>0.21319444444444444</v>
      </c>
      <c r="H630" s="257">
        <f t="shared" si="95"/>
        <v>0.23402777777777778</v>
      </c>
      <c r="I630" s="256">
        <f t="shared" si="95"/>
        <v>0.25486111111111109</v>
      </c>
      <c r="J630" s="257">
        <f t="shared" si="95"/>
        <v>0.27569444444444441</v>
      </c>
      <c r="K630" s="256">
        <f t="shared" si="95"/>
        <v>0.29652777777777772</v>
      </c>
      <c r="L630" s="257">
        <f>K630+1/48</f>
        <v>0.31736111111111104</v>
      </c>
      <c r="M630" s="256">
        <f t="shared" si="95"/>
        <v>0.33819444444444435</v>
      </c>
      <c r="N630" s="256">
        <f>M630+1/24</f>
        <v>0.37986111111111104</v>
      </c>
      <c r="O630" s="256">
        <f>N630+1/24</f>
        <v>0.42152777777777772</v>
      </c>
      <c r="P630" s="256">
        <f>O630+1/24</f>
        <v>0.46319444444444441</v>
      </c>
      <c r="Q630" s="256">
        <f>P630+1/24</f>
        <v>0.50486111111111109</v>
      </c>
      <c r="R630" s="256">
        <f>Q630+1/24</f>
        <v>0.54652777777777772</v>
      </c>
      <c r="S630" s="256"/>
      <c r="T630" s="256">
        <f>R630+1/24</f>
        <v>0.58819444444444435</v>
      </c>
      <c r="U630" s="257">
        <f>T630+1/48</f>
        <v>0.60902777777777772</v>
      </c>
      <c r="V630" s="256">
        <f t="shared" ref="V630:AB630" si="96">U630+1/48</f>
        <v>0.62986111111111109</v>
      </c>
      <c r="W630" s="257">
        <f t="shared" si="96"/>
        <v>0.65069444444444446</v>
      </c>
      <c r="X630" s="256">
        <f t="shared" si="96"/>
        <v>0.67152777777777783</v>
      </c>
      <c r="Y630" s="257">
        <f t="shared" si="96"/>
        <v>0.6923611111111112</v>
      </c>
      <c r="Z630" s="256">
        <f t="shared" si="96"/>
        <v>0.71319444444444458</v>
      </c>
      <c r="AA630" s="257">
        <f t="shared" si="96"/>
        <v>0.73402777777777795</v>
      </c>
      <c r="AB630" s="256">
        <f t="shared" si="96"/>
        <v>0.75486111111111132</v>
      </c>
      <c r="AC630" s="256">
        <f>AB630+1/24</f>
        <v>0.79652777777777795</v>
      </c>
      <c r="AD630" s="256">
        <f>AC630+1/24</f>
        <v>0.83819444444444458</v>
      </c>
      <c r="AE630" s="256">
        <f>AD630+1/24</f>
        <v>0.8798611111111112</v>
      </c>
      <c r="AF630" s="256">
        <f>AE630+1/24</f>
        <v>0.92152777777777783</v>
      </c>
      <c r="AG630" s="258">
        <f>AF630+1/24</f>
        <v>0.96319444444444446</v>
      </c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</row>
    <row r="631" spans="1:66" s="3" customFormat="1" x14ac:dyDescent="0.25">
      <c r="A631" s="28"/>
      <c r="B631" s="132" t="s">
        <v>12</v>
      </c>
      <c r="C631" s="75" t="s">
        <v>0</v>
      </c>
      <c r="D631" s="79"/>
      <c r="E631" s="259">
        <f>E630+"0:36"</f>
        <v>0.19652777777777775</v>
      </c>
      <c r="F631" s="260">
        <f t="shared" ref="F631:R631" si="97">F630+"0:36"</f>
        <v>0.21736111111111109</v>
      </c>
      <c r="G631" s="259">
        <f t="shared" si="97"/>
        <v>0.23819444444444443</v>
      </c>
      <c r="H631" s="260">
        <f t="shared" si="97"/>
        <v>0.2590277777777778</v>
      </c>
      <c r="I631" s="259">
        <f t="shared" si="97"/>
        <v>0.27986111111111112</v>
      </c>
      <c r="J631" s="260">
        <f t="shared" si="97"/>
        <v>0.30069444444444443</v>
      </c>
      <c r="K631" s="259">
        <f t="shared" si="97"/>
        <v>0.32152777777777775</v>
      </c>
      <c r="L631" s="260">
        <f t="shared" si="97"/>
        <v>0.34236111111111106</v>
      </c>
      <c r="M631" s="259">
        <f t="shared" si="97"/>
        <v>0.36319444444444438</v>
      </c>
      <c r="N631" s="259">
        <f t="shared" si="97"/>
        <v>0.40486111111111106</v>
      </c>
      <c r="O631" s="259">
        <f t="shared" si="97"/>
        <v>0.44652777777777775</v>
      </c>
      <c r="P631" s="259">
        <f t="shared" si="97"/>
        <v>0.48819444444444443</v>
      </c>
      <c r="Q631" s="259">
        <f t="shared" si="97"/>
        <v>0.52986111111111112</v>
      </c>
      <c r="R631" s="259">
        <f t="shared" si="97"/>
        <v>0.57152777777777775</v>
      </c>
      <c r="S631" s="259"/>
      <c r="T631" s="259">
        <f t="shared" ref="T631:AG631" si="98">T630+"0:36"</f>
        <v>0.61319444444444438</v>
      </c>
      <c r="U631" s="260">
        <f t="shared" si="98"/>
        <v>0.63402777777777775</v>
      </c>
      <c r="V631" s="259">
        <f t="shared" si="98"/>
        <v>0.65486111111111112</v>
      </c>
      <c r="W631" s="260">
        <f t="shared" si="98"/>
        <v>0.67569444444444449</v>
      </c>
      <c r="X631" s="259">
        <f t="shared" si="98"/>
        <v>0.69652777777777786</v>
      </c>
      <c r="Y631" s="260">
        <f t="shared" si="98"/>
        <v>0.71736111111111123</v>
      </c>
      <c r="Z631" s="259">
        <f t="shared" si="98"/>
        <v>0.7381944444444446</v>
      </c>
      <c r="AA631" s="260">
        <f t="shared" si="98"/>
        <v>0.75902777777777797</v>
      </c>
      <c r="AB631" s="259">
        <f t="shared" si="98"/>
        <v>0.77986111111111134</v>
      </c>
      <c r="AC631" s="259">
        <f t="shared" si="98"/>
        <v>0.82152777777777797</v>
      </c>
      <c r="AD631" s="79">
        <f t="shared" si="98"/>
        <v>0.8631944444444446</v>
      </c>
      <c r="AE631" s="79">
        <f t="shared" si="98"/>
        <v>0.90486111111111123</v>
      </c>
      <c r="AF631" s="79">
        <f t="shared" si="98"/>
        <v>0.94652777777777786</v>
      </c>
      <c r="AG631" s="182">
        <f t="shared" si="98"/>
        <v>0.98819444444444449</v>
      </c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</row>
    <row r="632" spans="1:66" s="3" customFormat="1" x14ac:dyDescent="0.25">
      <c r="A632" s="28"/>
      <c r="B632" s="134"/>
      <c r="C632" s="121" t="s">
        <v>1</v>
      </c>
      <c r="D632" s="107"/>
      <c r="E632" s="256">
        <f>E631+"0:4"</f>
        <v>0.19930555555555551</v>
      </c>
      <c r="F632" s="257">
        <f t="shared" ref="F632:R632" si="99">F631+"0:4"</f>
        <v>0.22013888888888886</v>
      </c>
      <c r="G632" s="256">
        <f t="shared" si="99"/>
        <v>0.2409722222222222</v>
      </c>
      <c r="H632" s="257">
        <f t="shared" si="99"/>
        <v>0.26180555555555557</v>
      </c>
      <c r="I632" s="256">
        <f t="shared" si="99"/>
        <v>0.28263888888888888</v>
      </c>
      <c r="J632" s="257">
        <f t="shared" si="99"/>
        <v>0.3034722222222222</v>
      </c>
      <c r="K632" s="256">
        <f t="shared" si="99"/>
        <v>0.32430555555555551</v>
      </c>
      <c r="L632" s="257">
        <f t="shared" si="99"/>
        <v>0.34513888888888883</v>
      </c>
      <c r="M632" s="256">
        <f t="shared" si="99"/>
        <v>0.36597222222222214</v>
      </c>
      <c r="N632" s="256">
        <f t="shared" si="99"/>
        <v>0.40763888888888883</v>
      </c>
      <c r="O632" s="256">
        <f t="shared" si="99"/>
        <v>0.44930555555555551</v>
      </c>
      <c r="P632" s="256">
        <f t="shared" si="99"/>
        <v>0.4909722222222222</v>
      </c>
      <c r="Q632" s="256">
        <f t="shared" si="99"/>
        <v>0.53263888888888888</v>
      </c>
      <c r="R632" s="256">
        <f t="shared" si="99"/>
        <v>0.57430555555555551</v>
      </c>
      <c r="S632" s="257">
        <f>R632+1/48</f>
        <v>0.59513888888888888</v>
      </c>
      <c r="T632" s="256">
        <f t="shared" ref="T632:AF632" si="100">T631+"0:4"</f>
        <v>0.61597222222222214</v>
      </c>
      <c r="U632" s="257">
        <f t="shared" si="100"/>
        <v>0.63680555555555551</v>
      </c>
      <c r="V632" s="256">
        <f t="shared" si="100"/>
        <v>0.65763888888888888</v>
      </c>
      <c r="W632" s="257">
        <f t="shared" si="100"/>
        <v>0.67847222222222225</v>
      </c>
      <c r="X632" s="256">
        <f t="shared" si="100"/>
        <v>0.69930555555555562</v>
      </c>
      <c r="Y632" s="257">
        <f t="shared" si="100"/>
        <v>0.72013888888888899</v>
      </c>
      <c r="Z632" s="256">
        <f t="shared" si="100"/>
        <v>0.74097222222222237</v>
      </c>
      <c r="AA632" s="257">
        <f t="shared" si="100"/>
        <v>0.76180555555555574</v>
      </c>
      <c r="AB632" s="256">
        <f t="shared" si="100"/>
        <v>0.78263888888888911</v>
      </c>
      <c r="AC632" s="256">
        <f t="shared" si="100"/>
        <v>0.82430555555555574</v>
      </c>
      <c r="AD632" s="107">
        <f t="shared" si="100"/>
        <v>0.86597222222222237</v>
      </c>
      <c r="AE632" s="107">
        <f t="shared" si="100"/>
        <v>0.90763888888888899</v>
      </c>
      <c r="AF632" s="107">
        <f t="shared" si="100"/>
        <v>0.94930555555555562</v>
      </c>
      <c r="AG632" s="139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</row>
    <row r="633" spans="1:66" s="3" customFormat="1" x14ac:dyDescent="0.25">
      <c r="A633" s="28"/>
      <c r="B633" s="132" t="s">
        <v>66</v>
      </c>
      <c r="C633" s="76" t="s">
        <v>0</v>
      </c>
      <c r="D633" s="79"/>
      <c r="E633" s="259">
        <f t="shared" ref="E633:AF633" si="101">E632+"0:18"</f>
        <v>0.21180555555555552</v>
      </c>
      <c r="F633" s="260">
        <f t="shared" si="101"/>
        <v>0.23263888888888887</v>
      </c>
      <c r="G633" s="259">
        <f t="shared" si="101"/>
        <v>0.25347222222222221</v>
      </c>
      <c r="H633" s="260">
        <f t="shared" si="101"/>
        <v>0.27430555555555558</v>
      </c>
      <c r="I633" s="259">
        <f t="shared" si="101"/>
        <v>0.2951388888888889</v>
      </c>
      <c r="J633" s="260">
        <f t="shared" si="101"/>
        <v>0.31597222222222221</v>
      </c>
      <c r="K633" s="259">
        <f t="shared" si="101"/>
        <v>0.33680555555555552</v>
      </c>
      <c r="L633" s="260">
        <f t="shared" si="101"/>
        <v>0.35763888888888884</v>
      </c>
      <c r="M633" s="259">
        <f t="shared" si="101"/>
        <v>0.37847222222222215</v>
      </c>
      <c r="N633" s="259">
        <f t="shared" si="101"/>
        <v>0.42013888888888884</v>
      </c>
      <c r="O633" s="259">
        <f t="shared" si="101"/>
        <v>0.46180555555555552</v>
      </c>
      <c r="P633" s="259">
        <f t="shared" si="101"/>
        <v>0.50347222222222221</v>
      </c>
      <c r="Q633" s="259">
        <f t="shared" si="101"/>
        <v>0.54513888888888884</v>
      </c>
      <c r="R633" s="259">
        <f t="shared" si="101"/>
        <v>0.58680555555555547</v>
      </c>
      <c r="S633" s="260">
        <f t="shared" si="101"/>
        <v>0.60763888888888884</v>
      </c>
      <c r="T633" s="259">
        <f t="shared" si="101"/>
        <v>0.6284722222222221</v>
      </c>
      <c r="U633" s="260">
        <f t="shared" si="101"/>
        <v>0.64930555555555547</v>
      </c>
      <c r="V633" s="259">
        <f t="shared" si="101"/>
        <v>0.67013888888888884</v>
      </c>
      <c r="W633" s="260">
        <f t="shared" si="101"/>
        <v>0.69097222222222221</v>
      </c>
      <c r="X633" s="259">
        <f t="shared" si="101"/>
        <v>0.71180555555555558</v>
      </c>
      <c r="Y633" s="260">
        <f t="shared" si="101"/>
        <v>0.73263888888888895</v>
      </c>
      <c r="Z633" s="259">
        <f t="shared" si="101"/>
        <v>0.75347222222222232</v>
      </c>
      <c r="AA633" s="260">
        <f t="shared" si="101"/>
        <v>0.77430555555555569</v>
      </c>
      <c r="AB633" s="259">
        <f t="shared" si="101"/>
        <v>0.79513888888888906</v>
      </c>
      <c r="AC633" s="259">
        <f t="shared" si="101"/>
        <v>0.83680555555555569</v>
      </c>
      <c r="AD633" s="79">
        <f t="shared" si="101"/>
        <v>0.87847222222222232</v>
      </c>
      <c r="AE633" s="79">
        <f t="shared" si="101"/>
        <v>0.92013888888888895</v>
      </c>
      <c r="AF633" s="79">
        <f t="shared" si="101"/>
        <v>0.96180555555555558</v>
      </c>
      <c r="AG633" s="145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</row>
    <row r="634" spans="1:66" s="3" customFormat="1" x14ac:dyDescent="0.25">
      <c r="A634" s="28"/>
      <c r="B634" s="134"/>
      <c r="C634" s="121" t="s">
        <v>1</v>
      </c>
      <c r="D634" s="107">
        <v>0.16944444444444443</v>
      </c>
      <c r="E634" s="256">
        <f>E633+"0:2"</f>
        <v>0.21319444444444441</v>
      </c>
      <c r="F634" s="257">
        <f t="shared" ref="F634:R634" si="102">F633+"0:2"</f>
        <v>0.23402777777777775</v>
      </c>
      <c r="G634" s="256">
        <f t="shared" si="102"/>
        <v>0.25486111111111109</v>
      </c>
      <c r="H634" s="257">
        <f t="shared" si="102"/>
        <v>0.27569444444444446</v>
      </c>
      <c r="I634" s="256">
        <f t="shared" si="102"/>
        <v>0.29652777777777778</v>
      </c>
      <c r="J634" s="257">
        <f t="shared" si="102"/>
        <v>0.31736111111111109</v>
      </c>
      <c r="K634" s="256">
        <f t="shared" si="102"/>
        <v>0.33819444444444441</v>
      </c>
      <c r="L634" s="257">
        <f t="shared" si="102"/>
        <v>0.35902777777777772</v>
      </c>
      <c r="M634" s="256">
        <f t="shared" si="102"/>
        <v>0.37986111111111104</v>
      </c>
      <c r="N634" s="256">
        <f t="shared" si="102"/>
        <v>0.42152777777777772</v>
      </c>
      <c r="O634" s="256">
        <f t="shared" si="102"/>
        <v>0.46319444444444441</v>
      </c>
      <c r="P634" s="256">
        <f t="shared" si="102"/>
        <v>0.50486111111111109</v>
      </c>
      <c r="Q634" s="256">
        <f t="shared" si="102"/>
        <v>0.54652777777777772</v>
      </c>
      <c r="R634" s="256">
        <f t="shared" si="102"/>
        <v>0.58819444444444435</v>
      </c>
      <c r="S634" s="257">
        <f t="shared" ref="S634:AF634" si="103">S633+"0:2"</f>
        <v>0.60902777777777772</v>
      </c>
      <c r="T634" s="256">
        <f t="shared" si="103"/>
        <v>0.62986111111111098</v>
      </c>
      <c r="U634" s="257">
        <f t="shared" si="103"/>
        <v>0.65069444444444435</v>
      </c>
      <c r="V634" s="256">
        <f t="shared" si="103"/>
        <v>0.67152777777777772</v>
      </c>
      <c r="W634" s="257">
        <f t="shared" si="103"/>
        <v>0.69236111111111109</v>
      </c>
      <c r="X634" s="256">
        <f t="shared" si="103"/>
        <v>0.71319444444444446</v>
      </c>
      <c r="Y634" s="257">
        <f t="shared" si="103"/>
        <v>0.73402777777777783</v>
      </c>
      <c r="Z634" s="256">
        <f t="shared" si="103"/>
        <v>0.7548611111111112</v>
      </c>
      <c r="AA634" s="257">
        <f t="shared" si="103"/>
        <v>0.77569444444444458</v>
      </c>
      <c r="AB634" s="256">
        <f t="shared" si="103"/>
        <v>0.79652777777777795</v>
      </c>
      <c r="AC634" s="256">
        <f t="shared" si="103"/>
        <v>0.83819444444444458</v>
      </c>
      <c r="AD634" s="107">
        <f t="shared" si="103"/>
        <v>0.8798611111111112</v>
      </c>
      <c r="AE634" s="107">
        <f t="shared" si="103"/>
        <v>0.92152777777777783</v>
      </c>
      <c r="AF634" s="107">
        <f t="shared" si="103"/>
        <v>0.96319444444444446</v>
      </c>
      <c r="AG634" s="139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</row>
    <row r="635" spans="1:66" s="3" customFormat="1" x14ac:dyDescent="0.25">
      <c r="A635" s="28"/>
      <c r="B635" s="129" t="s">
        <v>105</v>
      </c>
      <c r="C635" s="71" t="s">
        <v>0</v>
      </c>
      <c r="D635" s="74" t="s">
        <v>106</v>
      </c>
      <c r="E635" s="261">
        <f>E634+"0:7"</f>
        <v>0.21805555555555553</v>
      </c>
      <c r="F635" s="262">
        <f>F634+"0:7"</f>
        <v>0.23888888888888887</v>
      </c>
      <c r="G635" s="263" t="s">
        <v>106</v>
      </c>
      <c r="H635" s="262">
        <f>H634+"0:7"</f>
        <v>0.28055555555555556</v>
      </c>
      <c r="I635" s="261">
        <f>I634+"0:7"</f>
        <v>0.30138888888888887</v>
      </c>
      <c r="J635" s="262">
        <f>J634+"0:7"</f>
        <v>0.32222222222222219</v>
      </c>
      <c r="K635" s="263" t="s">
        <v>106</v>
      </c>
      <c r="L635" s="262">
        <f>L634+"0:7"</f>
        <v>0.36388888888888882</v>
      </c>
      <c r="M635" s="263">
        <f>M634+"0:7"</f>
        <v>0.38472222222222213</v>
      </c>
      <c r="N635" s="263" t="s">
        <v>106</v>
      </c>
      <c r="O635" s="263">
        <f>O634+"0:7"</f>
        <v>0.4680555555555555</v>
      </c>
      <c r="P635" s="263" t="s">
        <v>106</v>
      </c>
      <c r="Q635" s="261">
        <f>Q634+"0:7"</f>
        <v>0.55138888888888882</v>
      </c>
      <c r="R635" s="263" t="s">
        <v>106</v>
      </c>
      <c r="S635" s="262">
        <f>S634+"0:7"</f>
        <v>0.61388888888888882</v>
      </c>
      <c r="T635" s="261">
        <f>T634+"0:7"</f>
        <v>0.63472222222222208</v>
      </c>
      <c r="U635" s="262">
        <f>U634+"0:7"</f>
        <v>0.65555555555555545</v>
      </c>
      <c r="V635" s="263" t="s">
        <v>106</v>
      </c>
      <c r="W635" s="262">
        <f>W634+"0:7"</f>
        <v>0.69722222222222219</v>
      </c>
      <c r="X635" s="261">
        <f>X634+"0:7"</f>
        <v>0.71805555555555556</v>
      </c>
      <c r="Y635" s="262">
        <f>Y634+"0:7"</f>
        <v>0.73888888888888893</v>
      </c>
      <c r="Z635" s="264" t="s">
        <v>106</v>
      </c>
      <c r="AA635" s="262">
        <f>AA634+"0:7"</f>
        <v>0.78055555555555567</v>
      </c>
      <c r="AB635" s="263">
        <f>AB634+"0:7"</f>
        <v>0.80138888888888904</v>
      </c>
      <c r="AC635" s="264" t="s">
        <v>106</v>
      </c>
      <c r="AD635" s="74">
        <f>AD634+"0:7"</f>
        <v>0.8847222222222223</v>
      </c>
      <c r="AE635" s="70" t="s">
        <v>106</v>
      </c>
      <c r="AF635" s="74">
        <f>AF634+"0:7"</f>
        <v>0.96805555555555556</v>
      </c>
      <c r="AG635" s="14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</row>
    <row r="636" spans="1:66" s="3" customFormat="1" x14ac:dyDescent="0.25">
      <c r="A636" s="28"/>
      <c r="B636" s="132" t="s">
        <v>75</v>
      </c>
      <c r="C636" s="76" t="s">
        <v>0</v>
      </c>
      <c r="D636" s="79">
        <f>D634+"1:10"</f>
        <v>0.21805555555555553</v>
      </c>
      <c r="E636" s="260">
        <f>E634+"1:10"</f>
        <v>0.26180555555555551</v>
      </c>
      <c r="F636" s="259" t="s">
        <v>106</v>
      </c>
      <c r="G636" s="259">
        <f>G634+"1:10"</f>
        <v>0.3034722222222222</v>
      </c>
      <c r="H636" s="259" t="s">
        <v>106</v>
      </c>
      <c r="I636" s="260">
        <f>I634+"1:10"</f>
        <v>0.34513888888888888</v>
      </c>
      <c r="J636" s="259" t="s">
        <v>106</v>
      </c>
      <c r="K636" s="259">
        <f>K634+"1:10"</f>
        <v>0.38680555555555551</v>
      </c>
      <c r="L636" s="259" t="s">
        <v>106</v>
      </c>
      <c r="M636" s="259" t="s">
        <v>106</v>
      </c>
      <c r="N636" s="259">
        <f>N634+"1:10"</f>
        <v>0.47013888888888883</v>
      </c>
      <c r="O636" s="259"/>
      <c r="P636" s="259">
        <f>P634+"1:10"</f>
        <v>0.55347222222222225</v>
      </c>
      <c r="Q636" s="260">
        <f>Q634+"1:10"</f>
        <v>0.59513888888888888</v>
      </c>
      <c r="R636" s="259">
        <f>R634+"1:10"</f>
        <v>0.63680555555555551</v>
      </c>
      <c r="S636" s="259"/>
      <c r="T636" s="260">
        <f>T634+"1:10"</f>
        <v>0.67847222222222214</v>
      </c>
      <c r="U636" s="259"/>
      <c r="V636" s="259">
        <f>V634+"1:10"</f>
        <v>0.72013888888888888</v>
      </c>
      <c r="W636" s="259"/>
      <c r="X636" s="260">
        <f>X634+"1:10"</f>
        <v>0.76180555555555562</v>
      </c>
      <c r="Y636" s="436"/>
      <c r="Z636" s="259">
        <f>Z634+"1:10"</f>
        <v>0.80347222222222237</v>
      </c>
      <c r="AA636" s="436"/>
      <c r="AB636" s="259"/>
      <c r="AC636" s="259">
        <f>AC634+"1:10"</f>
        <v>0.88680555555555574</v>
      </c>
      <c r="AD636" s="75"/>
      <c r="AE636" s="79">
        <f>AE634+"1:10"</f>
        <v>0.97013888888888899</v>
      </c>
      <c r="AF636" s="75"/>
      <c r="AG636" s="145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</row>
    <row r="637" spans="1:66" s="3" customFormat="1" x14ac:dyDescent="0.25">
      <c r="A637" s="28"/>
      <c r="D637" s="14"/>
      <c r="E637" s="14"/>
      <c r="F637" s="14"/>
      <c r="G637" s="14"/>
      <c r="H637" s="14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14"/>
      <c r="V637" s="14"/>
      <c r="W637" s="14"/>
      <c r="X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</row>
    <row r="638" spans="1:66" s="3" customFormat="1" x14ac:dyDescent="0.25">
      <c r="A638" s="28"/>
      <c r="B638" s="134" t="s">
        <v>75</v>
      </c>
      <c r="C638" s="121" t="s">
        <v>1</v>
      </c>
      <c r="D638" s="107"/>
      <c r="E638" s="256"/>
      <c r="F638" s="256"/>
      <c r="G638" s="256">
        <v>0.19652777777777777</v>
      </c>
      <c r="H638" s="256"/>
      <c r="I638" s="257">
        <f>G638+1/24</f>
        <v>0.23819444444444443</v>
      </c>
      <c r="J638" s="256"/>
      <c r="K638" s="256">
        <f>I638+1/24</f>
        <v>0.27986111111111112</v>
      </c>
      <c r="L638" s="256"/>
      <c r="M638" s="257">
        <f>K638+1/24</f>
        <v>0.3215277777777778</v>
      </c>
      <c r="N638" s="256">
        <f>M638+1/24</f>
        <v>0.36319444444444449</v>
      </c>
      <c r="O638" s="256"/>
      <c r="P638" s="256">
        <f>N638+1/12</f>
        <v>0.4465277777777778</v>
      </c>
      <c r="Q638" s="256"/>
      <c r="R638" s="256">
        <f>P638+1/12</f>
        <v>0.52986111111111112</v>
      </c>
      <c r="S638" s="256"/>
      <c r="T638" s="257">
        <f>R638+1/24</f>
        <v>0.57152777777777775</v>
      </c>
      <c r="U638" s="256"/>
      <c r="V638" s="256">
        <f>T638+1/24</f>
        <v>0.61319444444444438</v>
      </c>
      <c r="W638" s="256"/>
      <c r="X638" s="257">
        <f>V638+1/24</f>
        <v>0.65486111111111101</v>
      </c>
      <c r="Y638" s="265"/>
      <c r="Z638" s="256">
        <f>X638+1/24</f>
        <v>0.69652777777777763</v>
      </c>
      <c r="AA638" s="265"/>
      <c r="AB638" s="257">
        <f>Z638+1/24</f>
        <v>0.73819444444444426</v>
      </c>
      <c r="AC638" s="256">
        <f>Z638+1/12</f>
        <v>0.77986111111111101</v>
      </c>
      <c r="AD638" s="265"/>
      <c r="AE638" s="256">
        <f>AC638+1/12</f>
        <v>0.86319444444444438</v>
      </c>
      <c r="AF638" s="165"/>
      <c r="AG638" s="298">
        <f>AE638+1/12</f>
        <v>0.94652777777777775</v>
      </c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</row>
    <row r="639" spans="1:66" s="3" customFormat="1" x14ac:dyDescent="0.25">
      <c r="A639" s="28"/>
      <c r="B639" s="129" t="s">
        <v>105</v>
      </c>
      <c r="C639" s="70" t="s">
        <v>1</v>
      </c>
      <c r="D639" s="74"/>
      <c r="E639" s="263">
        <f>E640-"0:8"</f>
        <v>0.19791666666666663</v>
      </c>
      <c r="F639" s="262">
        <v>0.21458333333333335</v>
      </c>
      <c r="G639" s="263" t="s">
        <v>106</v>
      </c>
      <c r="H639" s="262">
        <v>0.25625000000000003</v>
      </c>
      <c r="I639" s="261">
        <f>I640-"0:8"</f>
        <v>0.28125</v>
      </c>
      <c r="J639" s="262">
        <v>0.29791666666666666</v>
      </c>
      <c r="K639" s="263" t="s">
        <v>106</v>
      </c>
      <c r="L639" s="262">
        <v>0.33958333333333335</v>
      </c>
      <c r="M639" s="261">
        <f>M640-"0:8"</f>
        <v>0.36458333333333337</v>
      </c>
      <c r="N639" s="263" t="s">
        <v>106</v>
      </c>
      <c r="O639" s="263">
        <f>O640-"0:8"</f>
        <v>0.44791666666666674</v>
      </c>
      <c r="P639" s="263" t="s">
        <v>106</v>
      </c>
      <c r="Q639" s="263">
        <f>Q640-"0:8"</f>
        <v>0.53125</v>
      </c>
      <c r="R639" s="263" t="s">
        <v>106</v>
      </c>
      <c r="S639" s="262">
        <v>0.58958333333333335</v>
      </c>
      <c r="T639" s="261">
        <f>T640-"0:8"</f>
        <v>0.61458333333333337</v>
      </c>
      <c r="U639" s="262">
        <v>0.63124999999999998</v>
      </c>
      <c r="V639" s="263" t="s">
        <v>106</v>
      </c>
      <c r="W639" s="262">
        <v>0.67291666666666661</v>
      </c>
      <c r="X639" s="261">
        <f>X640-"0:8"</f>
        <v>0.69791666666666663</v>
      </c>
      <c r="Y639" s="262">
        <v>0.71458333333333324</v>
      </c>
      <c r="Z639" s="263" t="s">
        <v>106</v>
      </c>
      <c r="AA639" s="262">
        <v>0.75624999999999998</v>
      </c>
      <c r="AB639" s="261">
        <f>AB640-"0:8"</f>
        <v>0.78124999999999989</v>
      </c>
      <c r="AC639" s="263" t="s">
        <v>106</v>
      </c>
      <c r="AD639" s="263">
        <f>AD640-"0:8"</f>
        <v>0.86458333333333326</v>
      </c>
      <c r="AE639" s="263" t="s">
        <v>106</v>
      </c>
      <c r="AF639" s="74">
        <f>AF640-"0:8"</f>
        <v>0.94791666666666663</v>
      </c>
      <c r="AG639" s="299" t="s">
        <v>106</v>
      </c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</row>
    <row r="640" spans="1:66" s="3" customFormat="1" x14ac:dyDescent="0.25">
      <c r="A640" s="28"/>
      <c r="B640" s="132" t="s">
        <v>66</v>
      </c>
      <c r="C640" s="75" t="s">
        <v>0</v>
      </c>
      <c r="D640" s="79"/>
      <c r="E640" s="259">
        <f>F640-1/48</f>
        <v>0.20347222222222219</v>
      </c>
      <c r="F640" s="260">
        <f>G640-1/48</f>
        <v>0.22430555555555554</v>
      </c>
      <c r="G640" s="259">
        <f>G638+"1:10"</f>
        <v>0.24513888888888888</v>
      </c>
      <c r="H640" s="260">
        <f>I640-1/48</f>
        <v>0.26597222222222222</v>
      </c>
      <c r="I640" s="259">
        <f>I638+"1:10"</f>
        <v>0.28680555555555554</v>
      </c>
      <c r="J640" s="260">
        <f>K640-1/48</f>
        <v>0.30763888888888891</v>
      </c>
      <c r="K640" s="259">
        <f>K638+"1:10"</f>
        <v>0.32847222222222222</v>
      </c>
      <c r="L640" s="260">
        <v>0.34513888888888888</v>
      </c>
      <c r="M640" s="259">
        <f>M638+"1:10"</f>
        <v>0.37013888888888891</v>
      </c>
      <c r="N640" s="259">
        <f>N638+"1:10"</f>
        <v>0.41180555555555559</v>
      </c>
      <c r="O640" s="259">
        <f>N640+1/24</f>
        <v>0.45347222222222228</v>
      </c>
      <c r="P640" s="259">
        <f>P638+"1:10"</f>
        <v>0.49513888888888891</v>
      </c>
      <c r="Q640" s="259">
        <f>P640+1/24</f>
        <v>0.53680555555555554</v>
      </c>
      <c r="R640" s="259">
        <f>R638+"1:10"</f>
        <v>0.57847222222222228</v>
      </c>
      <c r="S640" s="260">
        <f>T640-1/48</f>
        <v>0.59930555555555554</v>
      </c>
      <c r="T640" s="259">
        <f>T638+"1:10"</f>
        <v>0.62013888888888891</v>
      </c>
      <c r="U640" s="260">
        <f>V640-1/48</f>
        <v>0.64097222222222217</v>
      </c>
      <c r="V640" s="259">
        <f>V638+"1:10"</f>
        <v>0.66180555555555554</v>
      </c>
      <c r="W640" s="260">
        <f>X640-1/48</f>
        <v>0.6826388888888888</v>
      </c>
      <c r="X640" s="259">
        <f>X638+"1:10"</f>
        <v>0.70347222222222217</v>
      </c>
      <c r="Y640" s="260">
        <f>Z640-1/48</f>
        <v>0.72430555555555542</v>
      </c>
      <c r="Z640" s="259">
        <f>Z638+"1:10"</f>
        <v>0.7451388888888888</v>
      </c>
      <c r="AA640" s="260">
        <f>AB640-1/48</f>
        <v>0.76597222222222205</v>
      </c>
      <c r="AB640" s="259">
        <f>AB638+"1:10"</f>
        <v>0.78680555555555542</v>
      </c>
      <c r="AC640" s="259">
        <f>AC638+"1:10"</f>
        <v>0.82847222222222217</v>
      </c>
      <c r="AD640" s="259">
        <f>AC640+1/24</f>
        <v>0.8701388888888888</v>
      </c>
      <c r="AE640" s="259">
        <f>AE638+"1:10"</f>
        <v>0.91180555555555554</v>
      </c>
      <c r="AF640" s="259">
        <f>AE640+1/24</f>
        <v>0.95347222222222217</v>
      </c>
      <c r="AG640" s="300">
        <f>AG638+"1:10"</f>
        <v>0.99513888888888891</v>
      </c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</row>
    <row r="641" spans="1:66" s="3" customFormat="1" x14ac:dyDescent="0.25">
      <c r="A641" s="28"/>
      <c r="B641" s="134"/>
      <c r="C641" s="121" t="s">
        <v>1</v>
      </c>
      <c r="D641" s="107"/>
      <c r="E641" s="256">
        <f t="shared" ref="E641:AF641" si="104">E640+"0:2"</f>
        <v>0.20486111111111108</v>
      </c>
      <c r="F641" s="257">
        <f t="shared" si="104"/>
        <v>0.22569444444444442</v>
      </c>
      <c r="G641" s="256">
        <f t="shared" si="104"/>
        <v>0.24652777777777776</v>
      </c>
      <c r="H641" s="257">
        <f t="shared" si="104"/>
        <v>0.2673611111111111</v>
      </c>
      <c r="I641" s="256">
        <f t="shared" si="104"/>
        <v>0.28819444444444442</v>
      </c>
      <c r="J641" s="257">
        <f t="shared" si="104"/>
        <v>0.30902777777777779</v>
      </c>
      <c r="K641" s="256">
        <f t="shared" si="104"/>
        <v>0.3298611111111111</v>
      </c>
      <c r="L641" s="257">
        <f t="shared" si="104"/>
        <v>0.34652777777777777</v>
      </c>
      <c r="M641" s="256">
        <f t="shared" si="104"/>
        <v>0.37152777777777779</v>
      </c>
      <c r="N641" s="256">
        <f t="shared" si="104"/>
        <v>0.41319444444444448</v>
      </c>
      <c r="O641" s="256">
        <f t="shared" si="104"/>
        <v>0.45486111111111116</v>
      </c>
      <c r="P641" s="256">
        <f t="shared" si="104"/>
        <v>0.49652777777777779</v>
      </c>
      <c r="Q641" s="256">
        <f t="shared" si="104"/>
        <v>0.53819444444444442</v>
      </c>
      <c r="R641" s="256">
        <f t="shared" si="104"/>
        <v>0.57986111111111116</v>
      </c>
      <c r="S641" s="257">
        <f t="shared" si="104"/>
        <v>0.60069444444444442</v>
      </c>
      <c r="T641" s="256">
        <f t="shared" si="104"/>
        <v>0.62152777777777779</v>
      </c>
      <c r="U641" s="257">
        <f t="shared" si="104"/>
        <v>0.64236111111111105</v>
      </c>
      <c r="V641" s="256">
        <f t="shared" si="104"/>
        <v>0.66319444444444442</v>
      </c>
      <c r="W641" s="257">
        <f t="shared" si="104"/>
        <v>0.68402777777777768</v>
      </c>
      <c r="X641" s="256">
        <f t="shared" si="104"/>
        <v>0.70486111111111105</v>
      </c>
      <c r="Y641" s="257">
        <f t="shared" si="104"/>
        <v>0.72569444444444431</v>
      </c>
      <c r="Z641" s="256">
        <f t="shared" si="104"/>
        <v>0.74652777777777768</v>
      </c>
      <c r="AA641" s="257">
        <f t="shared" si="104"/>
        <v>0.76736111111111094</v>
      </c>
      <c r="AB641" s="256">
        <f t="shared" si="104"/>
        <v>0.78819444444444431</v>
      </c>
      <c r="AC641" s="256">
        <f t="shared" si="104"/>
        <v>0.82986111111111105</v>
      </c>
      <c r="AD641" s="256">
        <f t="shared" si="104"/>
        <v>0.87152777777777768</v>
      </c>
      <c r="AE641" s="256">
        <f t="shared" si="104"/>
        <v>0.91319444444444442</v>
      </c>
      <c r="AF641" s="107">
        <f t="shared" si="104"/>
        <v>0.95486111111111105</v>
      </c>
      <c r="AG641" s="290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</row>
    <row r="642" spans="1:66" s="3" customFormat="1" x14ac:dyDescent="0.25">
      <c r="A642" s="28"/>
      <c r="B642" s="132" t="s">
        <v>12</v>
      </c>
      <c r="C642" s="75" t="s">
        <v>0</v>
      </c>
      <c r="D642" s="79"/>
      <c r="E642" s="259">
        <f t="shared" ref="E642:AF642" si="105">E641+"0:18"</f>
        <v>0.21736111111111109</v>
      </c>
      <c r="F642" s="260">
        <f t="shared" si="105"/>
        <v>0.23819444444444443</v>
      </c>
      <c r="G642" s="259">
        <f t="shared" si="105"/>
        <v>0.25902777777777775</v>
      </c>
      <c r="H642" s="260">
        <f t="shared" si="105"/>
        <v>0.27986111111111112</v>
      </c>
      <c r="I642" s="259">
        <f t="shared" si="105"/>
        <v>0.30069444444444443</v>
      </c>
      <c r="J642" s="260">
        <f t="shared" si="105"/>
        <v>0.3215277777777778</v>
      </c>
      <c r="K642" s="259">
        <f t="shared" si="105"/>
        <v>0.34236111111111112</v>
      </c>
      <c r="L642" s="260">
        <f t="shared" si="105"/>
        <v>0.35902777777777778</v>
      </c>
      <c r="M642" s="259">
        <f t="shared" si="105"/>
        <v>0.3840277777777778</v>
      </c>
      <c r="N642" s="259">
        <f t="shared" si="105"/>
        <v>0.42569444444444449</v>
      </c>
      <c r="O642" s="259">
        <f t="shared" si="105"/>
        <v>0.46736111111111117</v>
      </c>
      <c r="P642" s="259">
        <f t="shared" si="105"/>
        <v>0.50902777777777775</v>
      </c>
      <c r="Q642" s="259">
        <f t="shared" si="105"/>
        <v>0.55069444444444438</v>
      </c>
      <c r="R642" s="259">
        <f t="shared" si="105"/>
        <v>0.59236111111111112</v>
      </c>
      <c r="S642" s="260">
        <f t="shared" si="105"/>
        <v>0.61319444444444438</v>
      </c>
      <c r="T642" s="259">
        <f t="shared" si="105"/>
        <v>0.63402777777777775</v>
      </c>
      <c r="U642" s="260">
        <f t="shared" si="105"/>
        <v>0.65486111111111101</v>
      </c>
      <c r="V642" s="259">
        <f t="shared" si="105"/>
        <v>0.67569444444444438</v>
      </c>
      <c r="W642" s="260">
        <f t="shared" si="105"/>
        <v>0.69652777777777763</v>
      </c>
      <c r="X642" s="259">
        <f t="shared" si="105"/>
        <v>0.71736111111111101</v>
      </c>
      <c r="Y642" s="260">
        <f t="shared" si="105"/>
        <v>0.73819444444444426</v>
      </c>
      <c r="Z642" s="259">
        <f t="shared" si="105"/>
        <v>0.75902777777777763</v>
      </c>
      <c r="AA642" s="260">
        <f t="shared" si="105"/>
        <v>0.77986111111111089</v>
      </c>
      <c r="AB642" s="259">
        <f t="shared" si="105"/>
        <v>0.80069444444444426</v>
      </c>
      <c r="AC642" s="259">
        <f t="shared" si="105"/>
        <v>0.84236111111111101</v>
      </c>
      <c r="AD642" s="259">
        <f t="shared" si="105"/>
        <v>0.88402777777777763</v>
      </c>
      <c r="AE642" s="259">
        <f t="shared" si="105"/>
        <v>0.92569444444444438</v>
      </c>
      <c r="AF642" s="79">
        <f t="shared" si="105"/>
        <v>0.96736111111111101</v>
      </c>
      <c r="AG642" s="29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</row>
    <row r="643" spans="1:66" s="3" customFormat="1" x14ac:dyDescent="0.25">
      <c r="A643" s="28"/>
      <c r="B643" s="134"/>
      <c r="C643" s="121" t="s">
        <v>1</v>
      </c>
      <c r="D643" s="107">
        <f>E643-"1:"</f>
        <v>0.1784722222222222</v>
      </c>
      <c r="E643" s="256">
        <f t="shared" ref="E643:K643" si="106">E642+"0:4"</f>
        <v>0.22013888888888886</v>
      </c>
      <c r="F643" s="257">
        <f t="shared" si="106"/>
        <v>0.2409722222222222</v>
      </c>
      <c r="G643" s="256">
        <f t="shared" si="106"/>
        <v>0.26180555555555551</v>
      </c>
      <c r="H643" s="257">
        <f t="shared" si="106"/>
        <v>0.28263888888888888</v>
      </c>
      <c r="I643" s="256">
        <f t="shared" si="106"/>
        <v>0.3034722222222222</v>
      </c>
      <c r="J643" s="257">
        <f t="shared" si="106"/>
        <v>0.32430555555555557</v>
      </c>
      <c r="K643" s="256">
        <f t="shared" si="106"/>
        <v>0.34513888888888888</v>
      </c>
      <c r="L643" s="256"/>
      <c r="M643" s="256">
        <f t="shared" ref="M643:AF643" si="107">M642+"0:4"</f>
        <v>0.38680555555555557</v>
      </c>
      <c r="N643" s="256">
        <f t="shared" si="107"/>
        <v>0.42847222222222225</v>
      </c>
      <c r="O643" s="256">
        <f t="shared" si="107"/>
        <v>0.47013888888888894</v>
      </c>
      <c r="P643" s="256">
        <f t="shared" si="107"/>
        <v>0.51180555555555551</v>
      </c>
      <c r="Q643" s="256">
        <f t="shared" si="107"/>
        <v>0.55347222222222214</v>
      </c>
      <c r="R643" s="256">
        <f t="shared" si="107"/>
        <v>0.59513888888888888</v>
      </c>
      <c r="S643" s="257">
        <f t="shared" si="107"/>
        <v>0.61597222222222214</v>
      </c>
      <c r="T643" s="256">
        <f t="shared" si="107"/>
        <v>0.63680555555555551</v>
      </c>
      <c r="U643" s="257">
        <f t="shared" si="107"/>
        <v>0.65763888888888877</v>
      </c>
      <c r="V643" s="256">
        <f t="shared" si="107"/>
        <v>0.67847222222222214</v>
      </c>
      <c r="W643" s="257">
        <f t="shared" si="107"/>
        <v>0.6993055555555554</v>
      </c>
      <c r="X643" s="256">
        <f t="shared" si="107"/>
        <v>0.72013888888888877</v>
      </c>
      <c r="Y643" s="257">
        <f t="shared" si="107"/>
        <v>0.74097222222222203</v>
      </c>
      <c r="Z643" s="256">
        <f t="shared" si="107"/>
        <v>0.7618055555555554</v>
      </c>
      <c r="AA643" s="257">
        <f t="shared" si="107"/>
        <v>0.78263888888888866</v>
      </c>
      <c r="AB643" s="256">
        <f t="shared" si="107"/>
        <v>0.80347222222222203</v>
      </c>
      <c r="AC643" s="256">
        <f t="shared" si="107"/>
        <v>0.84513888888888877</v>
      </c>
      <c r="AD643" s="256">
        <f t="shared" si="107"/>
        <v>0.8868055555555554</v>
      </c>
      <c r="AE643" s="256">
        <f t="shared" si="107"/>
        <v>0.92847222222222214</v>
      </c>
      <c r="AF643" s="107">
        <f t="shared" si="107"/>
        <v>0.97013888888888877</v>
      </c>
      <c r="AG643" s="290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</row>
    <row r="644" spans="1:66" s="3" customFormat="1" x14ac:dyDescent="0.25">
      <c r="A644" s="28"/>
      <c r="B644" s="132" t="s">
        <v>3</v>
      </c>
      <c r="C644" s="75" t="s">
        <v>0</v>
      </c>
      <c r="D644" s="259">
        <f t="shared" ref="D644:K644" si="108">D643+"0:36"</f>
        <v>0.20347222222222219</v>
      </c>
      <c r="E644" s="259">
        <f t="shared" si="108"/>
        <v>0.24513888888888885</v>
      </c>
      <c r="F644" s="260">
        <f t="shared" si="108"/>
        <v>0.26597222222222222</v>
      </c>
      <c r="G644" s="259">
        <f t="shared" si="108"/>
        <v>0.28680555555555554</v>
      </c>
      <c r="H644" s="260">
        <f t="shared" si="108"/>
        <v>0.30763888888888891</v>
      </c>
      <c r="I644" s="259">
        <f t="shared" si="108"/>
        <v>0.32847222222222222</v>
      </c>
      <c r="J644" s="260">
        <f t="shared" si="108"/>
        <v>0.34930555555555559</v>
      </c>
      <c r="K644" s="259">
        <f t="shared" si="108"/>
        <v>0.37013888888888891</v>
      </c>
      <c r="L644" s="259"/>
      <c r="M644" s="259">
        <f t="shared" ref="M644:AF644" si="109">M643+"0:36"</f>
        <v>0.41180555555555559</v>
      </c>
      <c r="N644" s="259">
        <f t="shared" si="109"/>
        <v>0.45347222222222228</v>
      </c>
      <c r="O644" s="259">
        <f t="shared" si="109"/>
        <v>0.49513888888888896</v>
      </c>
      <c r="P644" s="259">
        <f t="shared" si="109"/>
        <v>0.53680555555555554</v>
      </c>
      <c r="Q644" s="259">
        <f t="shared" si="109"/>
        <v>0.57847222222222217</v>
      </c>
      <c r="R644" s="259">
        <f t="shared" si="109"/>
        <v>0.62013888888888891</v>
      </c>
      <c r="S644" s="260">
        <f t="shared" si="109"/>
        <v>0.64097222222222217</v>
      </c>
      <c r="T644" s="259">
        <f t="shared" si="109"/>
        <v>0.66180555555555554</v>
      </c>
      <c r="U644" s="260">
        <f t="shared" si="109"/>
        <v>0.6826388888888888</v>
      </c>
      <c r="V644" s="259">
        <f t="shared" si="109"/>
        <v>0.70347222222222217</v>
      </c>
      <c r="W644" s="260">
        <f t="shared" si="109"/>
        <v>0.72430555555555542</v>
      </c>
      <c r="X644" s="259">
        <f t="shared" si="109"/>
        <v>0.7451388888888888</v>
      </c>
      <c r="Y644" s="260">
        <f t="shared" si="109"/>
        <v>0.76597222222222205</v>
      </c>
      <c r="Z644" s="259">
        <f t="shared" si="109"/>
        <v>0.78680555555555542</v>
      </c>
      <c r="AA644" s="260">
        <f t="shared" si="109"/>
        <v>0.80763888888888868</v>
      </c>
      <c r="AB644" s="259">
        <f t="shared" si="109"/>
        <v>0.82847222222222205</v>
      </c>
      <c r="AC644" s="259">
        <f t="shared" si="109"/>
        <v>0.8701388888888888</v>
      </c>
      <c r="AD644" s="259">
        <f t="shared" si="109"/>
        <v>0.91180555555555542</v>
      </c>
      <c r="AE644" s="259">
        <f t="shared" si="109"/>
        <v>0.95347222222222217</v>
      </c>
      <c r="AF644" s="79">
        <f t="shared" si="109"/>
        <v>0.9951388888888888</v>
      </c>
      <c r="AG644" s="29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</row>
    <row r="645" spans="1:66" s="3" customFormat="1" x14ac:dyDescent="0.25">
      <c r="A645" s="28"/>
      <c r="D645" s="14"/>
      <c r="E645" s="95"/>
      <c r="F645" s="95"/>
      <c r="G645" s="95"/>
      <c r="H645" s="95"/>
      <c r="I645" s="266"/>
      <c r="J645" s="95"/>
      <c r="K645" s="95"/>
      <c r="L645" s="95"/>
      <c r="M645" s="95"/>
      <c r="N645" s="95"/>
      <c r="O645" s="95"/>
      <c r="P645" s="95"/>
      <c r="Q645" s="95"/>
      <c r="R645" s="95"/>
      <c r="S645" s="243"/>
      <c r="T645" s="95"/>
      <c r="U645" s="95"/>
      <c r="V645" s="95"/>
      <c r="W645" s="95"/>
      <c r="X645" s="95"/>
      <c r="Y645" s="95"/>
      <c r="Z645" s="96"/>
      <c r="AA645" s="96"/>
      <c r="AB645" s="96"/>
      <c r="AC645" s="96"/>
      <c r="AD645" s="96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</row>
    <row r="646" spans="1:66" s="3" customFormat="1" x14ac:dyDescent="0.25">
      <c r="A646" s="28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</row>
    <row r="647" spans="1:66" s="3" customFormat="1" x14ac:dyDescent="0.25">
      <c r="A647" s="28"/>
      <c r="B647" s="162" t="s">
        <v>165</v>
      </c>
      <c r="C647" s="162" t="s">
        <v>166</v>
      </c>
      <c r="D647" s="22" t="s">
        <v>338</v>
      </c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</row>
    <row r="648" spans="1:66" s="3" customFormat="1" x14ac:dyDescent="0.25">
      <c r="A648" s="28"/>
      <c r="B648" s="3" t="s">
        <v>171</v>
      </c>
      <c r="C648" s="3" t="s">
        <v>179</v>
      </c>
      <c r="D648" s="14"/>
      <c r="E648" s="14"/>
      <c r="F648" s="14" t="s">
        <v>339</v>
      </c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</row>
    <row r="649" spans="1:66" s="3" customFormat="1" x14ac:dyDescent="0.25">
      <c r="A649" s="28"/>
      <c r="C649" s="3">
        <v>120</v>
      </c>
      <c r="D649" s="14"/>
      <c r="E649" s="14"/>
      <c r="F649" s="14" t="s">
        <v>338</v>
      </c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</row>
    <row r="650" spans="1:66" s="3" customFormat="1" x14ac:dyDescent="0.25">
      <c r="A650" s="28"/>
      <c r="B650" s="17" t="s">
        <v>172</v>
      </c>
      <c r="C650" s="411" t="s">
        <v>346</v>
      </c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</row>
    <row r="651" spans="1:66" s="3" customFormat="1" x14ac:dyDescent="0.25">
      <c r="A651" s="28"/>
      <c r="B651" s="17"/>
      <c r="C651" s="199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</row>
    <row r="652" spans="1:66" s="3" customFormat="1" x14ac:dyDescent="0.25">
      <c r="A652" s="28"/>
      <c r="B652" s="413" t="s">
        <v>336</v>
      </c>
      <c r="C652" s="414" t="s">
        <v>1</v>
      </c>
      <c r="D652" s="226">
        <v>0.19722222222222222</v>
      </c>
      <c r="E652" s="108">
        <v>0.2388888888888889</v>
      </c>
      <c r="F652" s="107">
        <f>D652+1/12</f>
        <v>0.28055555555555556</v>
      </c>
      <c r="G652" s="108">
        <f t="shared" ref="G652" si="110">F652+1/24</f>
        <v>0.32222222222222224</v>
      </c>
      <c r="H652" s="107">
        <f>F652+1/12</f>
        <v>0.36388888888888887</v>
      </c>
      <c r="I652" s="226">
        <f>H652+1/12</f>
        <v>0.44722222222222219</v>
      </c>
      <c r="J652" s="107">
        <f>I652+1/12</f>
        <v>0.53055555555555556</v>
      </c>
      <c r="K652" s="108">
        <f t="shared" ref="K652:P652" si="111">J652+1/24</f>
        <v>0.57222222222222219</v>
      </c>
      <c r="L652" s="107">
        <f t="shared" si="111"/>
        <v>0.61388888888888882</v>
      </c>
      <c r="M652" s="108">
        <f t="shared" si="111"/>
        <v>0.65555555555555545</v>
      </c>
      <c r="N652" s="107">
        <f t="shared" si="111"/>
        <v>0.69722222222222208</v>
      </c>
      <c r="O652" s="108">
        <f t="shared" si="111"/>
        <v>0.73888888888888871</v>
      </c>
      <c r="P652" s="107">
        <f t="shared" si="111"/>
        <v>0.78055555555555534</v>
      </c>
      <c r="Q652" s="226">
        <f>P652+1/12</f>
        <v>0.86388888888888871</v>
      </c>
      <c r="R652" s="226">
        <f>Q652+1/12</f>
        <v>0.94722222222222208</v>
      </c>
      <c r="T652" s="14"/>
      <c r="U652" s="14"/>
      <c r="V652" s="14"/>
      <c r="W652" s="14"/>
      <c r="X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</row>
    <row r="653" spans="1:66" s="3" customFormat="1" x14ac:dyDescent="0.25">
      <c r="A653" s="28"/>
      <c r="B653" s="415" t="s">
        <v>337</v>
      </c>
      <c r="C653" s="416" t="s">
        <v>0</v>
      </c>
      <c r="D653" s="228">
        <f>D652+"0:11"</f>
        <v>0.2048611111111111</v>
      </c>
      <c r="E653" s="78">
        <f>E652+"0:11"</f>
        <v>0.24652777777777779</v>
      </c>
      <c r="F653" s="79">
        <f>F652+"0:11"</f>
        <v>0.28819444444444442</v>
      </c>
      <c r="G653" s="78">
        <f t="shared" ref="G653:H653" si="112">G652+"0:11"</f>
        <v>0.3298611111111111</v>
      </c>
      <c r="H653" s="79">
        <f t="shared" si="112"/>
        <v>0.37152777777777773</v>
      </c>
      <c r="I653" s="228">
        <f t="shared" ref="I653:R653" si="113">I652+"0:11"</f>
        <v>0.45486111111111105</v>
      </c>
      <c r="J653" s="79">
        <f t="shared" si="113"/>
        <v>0.53819444444444442</v>
      </c>
      <c r="K653" s="78">
        <f t="shared" si="113"/>
        <v>0.57986111111111105</v>
      </c>
      <c r="L653" s="79">
        <f t="shared" si="113"/>
        <v>0.62152777777777768</v>
      </c>
      <c r="M653" s="78">
        <f t="shared" si="113"/>
        <v>0.66319444444444431</v>
      </c>
      <c r="N653" s="79">
        <f t="shared" si="113"/>
        <v>0.70486111111111094</v>
      </c>
      <c r="O653" s="78">
        <f t="shared" si="113"/>
        <v>0.74652777777777757</v>
      </c>
      <c r="P653" s="79">
        <f t="shared" si="113"/>
        <v>0.7881944444444442</v>
      </c>
      <c r="Q653" s="228">
        <f t="shared" si="113"/>
        <v>0.87152777777777757</v>
      </c>
      <c r="R653" s="228">
        <f t="shared" si="113"/>
        <v>0.95486111111111094</v>
      </c>
      <c r="T653" s="14"/>
      <c r="U653" s="14"/>
      <c r="V653" s="14"/>
      <c r="W653" s="14"/>
      <c r="X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</row>
    <row r="654" spans="1:66" s="3" customFormat="1" x14ac:dyDescent="0.25">
      <c r="A654" s="28"/>
      <c r="B654" s="134"/>
      <c r="C654" s="165" t="s">
        <v>1</v>
      </c>
      <c r="D654" s="226">
        <f>D653+"0:1"</f>
        <v>0.20555555555555555</v>
      </c>
      <c r="E654" s="226"/>
      <c r="F654" s="226">
        <f>F653+"0:1"</f>
        <v>0.28888888888888886</v>
      </c>
      <c r="G654" s="226"/>
      <c r="H654" s="226">
        <f>F654+1/12</f>
        <v>0.37222222222222218</v>
      </c>
      <c r="I654" s="226">
        <f>H654+1/12</f>
        <v>0.45555555555555549</v>
      </c>
      <c r="J654" s="226">
        <f>I654+1/12</f>
        <v>0.53888888888888886</v>
      </c>
      <c r="K654" s="290"/>
      <c r="L654" s="226">
        <f>J654+1/12</f>
        <v>0.62222222222222223</v>
      </c>
      <c r="M654" s="290"/>
      <c r="N654" s="226">
        <f>L654+1/12</f>
        <v>0.7055555555555556</v>
      </c>
      <c r="O654" s="290"/>
      <c r="P654" s="274">
        <f>N654+1/12</f>
        <v>0.78888888888888897</v>
      </c>
      <c r="Q654" s="226">
        <f>P654+1/12</f>
        <v>0.87222222222222234</v>
      </c>
      <c r="R654" s="226">
        <f>Q654+1/12</f>
        <v>0.95555555555555571</v>
      </c>
      <c r="S654" s="14"/>
      <c r="T654" s="14"/>
      <c r="U654" s="14"/>
      <c r="V654" s="14"/>
      <c r="W654" s="14"/>
      <c r="X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</row>
    <row r="655" spans="1:66" s="3" customFormat="1" x14ac:dyDescent="0.25">
      <c r="A655" s="28"/>
      <c r="B655" s="420" t="s">
        <v>117</v>
      </c>
      <c r="C655" s="70" t="s">
        <v>0</v>
      </c>
      <c r="D655" s="227">
        <f>D654+"0:41"</f>
        <v>0.23402777777777778</v>
      </c>
      <c r="E655" s="227"/>
      <c r="F655" s="228">
        <f>F654+"0:41"</f>
        <v>0.31736111111111109</v>
      </c>
      <c r="G655" s="228"/>
      <c r="H655" s="227">
        <f>H654+"0:41"</f>
        <v>0.40069444444444441</v>
      </c>
      <c r="I655" s="227">
        <f>I654+"0:41"</f>
        <v>0.48402777777777772</v>
      </c>
      <c r="J655" s="227">
        <f>J654+"0:41"</f>
        <v>0.56736111111111109</v>
      </c>
      <c r="K655" s="294"/>
      <c r="L655" s="228">
        <f>L654+"0:41"</f>
        <v>0.65069444444444446</v>
      </c>
      <c r="M655" s="294"/>
      <c r="N655" s="228">
        <f>N654+"0:41"</f>
        <v>0.73402777777777783</v>
      </c>
      <c r="O655" s="294"/>
      <c r="P655" s="275">
        <f>P654+"0:41"</f>
        <v>0.8173611111111112</v>
      </c>
      <c r="Q655" s="228">
        <f>Q654+"0:41"</f>
        <v>0.90069444444444458</v>
      </c>
      <c r="R655" s="228">
        <f>R654+"0:41"</f>
        <v>0.98402777777777795</v>
      </c>
      <c r="S655" s="14"/>
      <c r="T655" s="14"/>
      <c r="U655" s="14"/>
      <c r="V655" s="14"/>
      <c r="W655" s="14"/>
      <c r="X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</row>
    <row r="656" spans="1:66" s="3" customFormat="1" x14ac:dyDescent="0.25">
      <c r="A656" s="28"/>
      <c r="B656" s="134"/>
      <c r="C656" s="165" t="s">
        <v>1</v>
      </c>
      <c r="D656" s="226">
        <v>0.23472222222222219</v>
      </c>
      <c r="E656" s="226"/>
      <c r="F656" s="14">
        <f>D656+1/12</f>
        <v>0.31805555555555554</v>
      </c>
      <c r="G656" s="226"/>
      <c r="H656" s="226">
        <f>F656+1/12</f>
        <v>0.40138888888888885</v>
      </c>
      <c r="I656" s="226">
        <f>H656+1/12</f>
        <v>0.48472222222222217</v>
      </c>
      <c r="J656" s="226">
        <f>I656+1/12</f>
        <v>0.56805555555555554</v>
      </c>
      <c r="K656" s="227"/>
      <c r="L656" s="14">
        <f>J656+1/12</f>
        <v>0.65138888888888891</v>
      </c>
      <c r="M656" s="227"/>
      <c r="N656" s="14">
        <f>L656+1/12</f>
        <v>0.73472222222222228</v>
      </c>
      <c r="O656" s="227"/>
      <c r="P656" s="14">
        <f>N656+1/12</f>
        <v>0.81805555555555565</v>
      </c>
      <c r="Q656" s="227">
        <f>P656+1/12</f>
        <v>0.90138888888888902</v>
      </c>
      <c r="R656" s="227">
        <f>Q656+1/12</f>
        <v>0.98472222222222239</v>
      </c>
      <c r="S656" s="14"/>
      <c r="T656" s="14"/>
      <c r="U656" s="14"/>
      <c r="V656" s="14"/>
      <c r="W656" s="14"/>
      <c r="X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</row>
    <row r="657" spans="1:66" s="3" customFormat="1" x14ac:dyDescent="0.25">
      <c r="A657" s="28"/>
      <c r="B657" s="365" t="s">
        <v>13</v>
      </c>
      <c r="C657" s="75" t="s">
        <v>0</v>
      </c>
      <c r="D657" s="228">
        <f t="shared" ref="D657" si="114">D656+"0:5"</f>
        <v>0.2381944444444444</v>
      </c>
      <c r="E657" s="228"/>
      <c r="F657" s="275">
        <f t="shared" ref="F657:R657" si="115">F656+"0:5"</f>
        <v>0.32152777777777775</v>
      </c>
      <c r="G657" s="228"/>
      <c r="H657" s="228">
        <f t="shared" si="115"/>
        <v>0.40486111111111106</v>
      </c>
      <c r="I657" s="228">
        <f t="shared" si="115"/>
        <v>0.48819444444444438</v>
      </c>
      <c r="J657" s="228">
        <f t="shared" si="115"/>
        <v>0.57152777777777775</v>
      </c>
      <c r="K657" s="228"/>
      <c r="L657" s="228">
        <f t="shared" si="115"/>
        <v>0.65486111111111112</v>
      </c>
      <c r="M657" s="228"/>
      <c r="N657" s="228">
        <f t="shared" si="115"/>
        <v>0.73819444444444449</v>
      </c>
      <c r="O657" s="228"/>
      <c r="P657" s="275">
        <f t="shared" si="115"/>
        <v>0.82152777777777786</v>
      </c>
      <c r="Q657" s="228">
        <f t="shared" si="115"/>
        <v>0.90486111111111123</v>
      </c>
      <c r="R657" s="228">
        <f t="shared" si="115"/>
        <v>0.9881944444444446</v>
      </c>
      <c r="S657" s="14"/>
      <c r="T657" s="14"/>
      <c r="U657" s="14"/>
      <c r="V657" s="14"/>
      <c r="W657" s="14"/>
      <c r="X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</row>
    <row r="658" spans="1:66" s="3" customFormat="1" x14ac:dyDescent="0.25">
      <c r="A658" s="28"/>
      <c r="B658" s="417"/>
      <c r="C658" s="70"/>
      <c r="D658" s="74"/>
      <c r="E658" s="74"/>
      <c r="F658" s="74"/>
      <c r="G658" s="74"/>
      <c r="H658" s="74"/>
      <c r="I658" s="74"/>
      <c r="J658" s="74"/>
      <c r="K658" s="74"/>
      <c r="L658" s="74"/>
      <c r="M658" s="74"/>
      <c r="N658" s="74"/>
      <c r="O658" s="74"/>
      <c r="P658" s="74"/>
      <c r="Q658" s="74"/>
      <c r="R658" s="74"/>
      <c r="S658" s="14"/>
      <c r="T658" s="14"/>
      <c r="U658" s="14"/>
      <c r="V658" s="14"/>
      <c r="W658" s="14"/>
      <c r="X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</row>
    <row r="659" spans="1:66" s="3" customFormat="1" x14ac:dyDescent="0.25">
      <c r="A659" s="28"/>
      <c r="B659" s="413" t="s">
        <v>13</v>
      </c>
      <c r="C659" s="414" t="s">
        <v>1</v>
      </c>
      <c r="D659" s="226">
        <v>0.17847222222222223</v>
      </c>
      <c r="E659" s="107"/>
      <c r="F659" s="226">
        <f>D659+1/12</f>
        <v>0.26180555555555557</v>
      </c>
      <c r="G659" s="107"/>
      <c r="H659" s="226">
        <f>F659+1/12</f>
        <v>0.34513888888888888</v>
      </c>
      <c r="I659" s="187">
        <f>H659+1/12</f>
        <v>0.4284722222222222</v>
      </c>
      <c r="J659" s="107">
        <f>I659+1/12</f>
        <v>0.51180555555555551</v>
      </c>
      <c r="K659" s="226"/>
      <c r="L659" s="226">
        <f>J659+1/12</f>
        <v>0.59513888888888888</v>
      </c>
      <c r="M659" s="226"/>
      <c r="N659" s="226">
        <f>L659+1/12</f>
        <v>0.67847222222222225</v>
      </c>
      <c r="O659" s="226"/>
      <c r="P659" s="226">
        <f>N659+1/12</f>
        <v>0.76180555555555562</v>
      </c>
      <c r="Q659" s="226">
        <f>P659+1/12</f>
        <v>0.84513888888888899</v>
      </c>
      <c r="R659" s="226">
        <f>Q659+1/12</f>
        <v>0.92847222222222237</v>
      </c>
      <c r="S659" s="14"/>
      <c r="T659" s="14"/>
      <c r="U659" s="14"/>
      <c r="V659" s="14"/>
      <c r="W659" s="14"/>
      <c r="X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</row>
    <row r="660" spans="1:66" s="3" customFormat="1" x14ac:dyDescent="0.25">
      <c r="A660" s="28"/>
      <c r="B660" s="415" t="s">
        <v>117</v>
      </c>
      <c r="C660" s="416" t="s">
        <v>0</v>
      </c>
      <c r="D660" s="228">
        <f>D659+"0:5"</f>
        <v>0.18194444444444444</v>
      </c>
      <c r="E660" s="79"/>
      <c r="F660" s="228">
        <f>F659+"0:5"</f>
        <v>0.26527777777777778</v>
      </c>
      <c r="G660" s="79"/>
      <c r="H660" s="228">
        <f>H659+"0:5"</f>
        <v>0.34861111111111109</v>
      </c>
      <c r="I660" s="182">
        <f>I659+"0:5"</f>
        <v>0.43194444444444441</v>
      </c>
      <c r="J660" s="79">
        <f>J659+"0:5"</f>
        <v>0.51527777777777772</v>
      </c>
      <c r="K660" s="228"/>
      <c r="L660" s="79">
        <f>L659+"0:5"</f>
        <v>0.59861111111111109</v>
      </c>
      <c r="M660" s="228"/>
      <c r="N660" s="79">
        <f>N659+"0:5"</f>
        <v>0.68194444444444446</v>
      </c>
      <c r="O660" s="228"/>
      <c r="P660" s="182">
        <f>P659+"0:5"</f>
        <v>0.76527777777777783</v>
      </c>
      <c r="Q660" s="228">
        <f>Q659+"0:5"</f>
        <v>0.8486111111111112</v>
      </c>
      <c r="R660" s="228">
        <f>R659+"0:5"</f>
        <v>0.93194444444444458</v>
      </c>
      <c r="S660" s="14"/>
      <c r="T660" s="14"/>
      <c r="U660" s="14"/>
      <c r="V660" s="14"/>
      <c r="W660" s="14"/>
      <c r="X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</row>
    <row r="661" spans="1:66" s="3" customFormat="1" x14ac:dyDescent="0.25">
      <c r="A661" s="28"/>
      <c r="B661" s="419"/>
      <c r="C661" s="165" t="s">
        <v>1</v>
      </c>
      <c r="D661" s="226">
        <f>D660+"0:1"</f>
        <v>0.18263888888888888</v>
      </c>
      <c r="E661" s="226"/>
      <c r="F661" s="226">
        <f>F660+"0:1"</f>
        <v>0.26597222222222222</v>
      </c>
      <c r="G661" s="226"/>
      <c r="H661" s="274">
        <f>H660+"0:1"</f>
        <v>0.34930555555555554</v>
      </c>
      <c r="I661" s="226">
        <f>I660+"0:1"</f>
        <v>0.43263888888888885</v>
      </c>
      <c r="J661" s="187">
        <f>J660+"0:1"</f>
        <v>0.51597222222222217</v>
      </c>
      <c r="K661" s="290"/>
      <c r="L661" s="226">
        <f>L660+"0:1"</f>
        <v>0.59930555555555554</v>
      </c>
      <c r="M661" s="290"/>
      <c r="N661" s="226">
        <f>N660+"0:1"</f>
        <v>0.68263888888888891</v>
      </c>
      <c r="O661" s="290"/>
      <c r="P661" s="226">
        <f>P660+"0:1"</f>
        <v>0.76597222222222228</v>
      </c>
      <c r="Q661" s="226">
        <f>Q660+"0:1"</f>
        <v>0.84930555555555565</v>
      </c>
      <c r="R661" s="226">
        <f>R660+"0:1"</f>
        <v>0.93263888888888902</v>
      </c>
      <c r="S661" s="14"/>
      <c r="T661" s="14"/>
      <c r="U661" s="14"/>
      <c r="V661" s="14"/>
      <c r="W661" s="14"/>
      <c r="X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</row>
    <row r="662" spans="1:66" s="3" customFormat="1" x14ac:dyDescent="0.25">
      <c r="A662" s="28"/>
      <c r="B662" s="420" t="s">
        <v>337</v>
      </c>
      <c r="C662" s="70" t="s">
        <v>0</v>
      </c>
      <c r="D662" s="227">
        <f>D661+"0:41"</f>
        <v>0.21111111111111111</v>
      </c>
      <c r="E662" s="227"/>
      <c r="F662" s="227">
        <f>F661+"0:41"</f>
        <v>0.29444444444444445</v>
      </c>
      <c r="G662" s="228"/>
      <c r="H662" s="288">
        <f>H661+"0:41"</f>
        <v>0.37777777777777777</v>
      </c>
      <c r="I662" s="227">
        <f>I661+"0:41"</f>
        <v>0.46111111111111108</v>
      </c>
      <c r="J662" s="178">
        <f>J661+"0:41"</f>
        <v>0.5444444444444444</v>
      </c>
      <c r="K662" s="294"/>
      <c r="L662" s="227">
        <f>L661+"0:41"</f>
        <v>0.62777777777777777</v>
      </c>
      <c r="M662" s="294"/>
      <c r="N662" s="227">
        <f>N661+"0:41"</f>
        <v>0.71111111111111114</v>
      </c>
      <c r="O662" s="294"/>
      <c r="P662" s="227">
        <f>P661+"0:41"</f>
        <v>0.79444444444444451</v>
      </c>
      <c r="Q662" s="227">
        <f>Q661+"0:41"</f>
        <v>0.87777777777777788</v>
      </c>
      <c r="R662" s="227">
        <f>R661+"0:41"</f>
        <v>0.96111111111111125</v>
      </c>
      <c r="S662" s="14"/>
      <c r="T662" s="14"/>
      <c r="U662" s="14"/>
      <c r="V662" s="14"/>
      <c r="W662" s="14"/>
      <c r="X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</row>
    <row r="663" spans="1:66" s="3" customFormat="1" x14ac:dyDescent="0.25">
      <c r="A663" s="28"/>
      <c r="B663" s="134"/>
      <c r="C663" s="165" t="s">
        <v>1</v>
      </c>
      <c r="D663" s="226">
        <f>D662+"0:1"</f>
        <v>0.21180555555555555</v>
      </c>
      <c r="E663" s="291">
        <f>D663+1/24</f>
        <v>0.25347222222222221</v>
      </c>
      <c r="F663" s="226">
        <f>F662+"0:1"</f>
        <v>0.2951388888888889</v>
      </c>
      <c r="G663" s="291">
        <f>E663+1/12</f>
        <v>0.33680555555555552</v>
      </c>
      <c r="H663" s="274">
        <f>H662+"0:1"</f>
        <v>0.37847222222222221</v>
      </c>
      <c r="I663" s="226">
        <f>I662+"0:1"</f>
        <v>0.46180555555555552</v>
      </c>
      <c r="J663" s="187">
        <f>J662+"0:1"</f>
        <v>0.54513888888888884</v>
      </c>
      <c r="K663" s="291">
        <f>J663+1/24</f>
        <v>0.58680555555555547</v>
      </c>
      <c r="L663" s="226">
        <f>L662+"0:1"</f>
        <v>0.62847222222222221</v>
      </c>
      <c r="M663" s="291">
        <f>L663+1/24</f>
        <v>0.67013888888888884</v>
      </c>
      <c r="N663" s="226">
        <f>N662+"0:1"</f>
        <v>0.71180555555555558</v>
      </c>
      <c r="O663" s="291">
        <f>N663+1/24</f>
        <v>0.75347222222222221</v>
      </c>
      <c r="P663" s="226">
        <f>P662+"0:1"</f>
        <v>0.79513888888888895</v>
      </c>
      <c r="Q663" s="226">
        <f>Q662+"0:1"</f>
        <v>0.87847222222222232</v>
      </c>
      <c r="R663" s="226">
        <f>R662+"0:1"</f>
        <v>0.96180555555555569</v>
      </c>
      <c r="S663" s="14"/>
      <c r="T663" s="14"/>
      <c r="U663" s="14"/>
      <c r="V663" s="14"/>
      <c r="W663" s="14"/>
      <c r="X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</row>
    <row r="664" spans="1:66" s="3" customFormat="1" x14ac:dyDescent="0.25">
      <c r="A664" s="28"/>
      <c r="B664" s="365" t="s">
        <v>336</v>
      </c>
      <c r="C664" s="75" t="s">
        <v>0</v>
      </c>
      <c r="D664" s="228">
        <f t="shared" ref="D664:R664" si="116">D663+"0:11"</f>
        <v>0.21944444444444444</v>
      </c>
      <c r="E664" s="295">
        <f t="shared" si="116"/>
        <v>0.26111111111111107</v>
      </c>
      <c r="F664" s="228">
        <f t="shared" si="116"/>
        <v>0.30277777777777776</v>
      </c>
      <c r="G664" s="295">
        <f t="shared" si="116"/>
        <v>0.34444444444444439</v>
      </c>
      <c r="H664" s="275">
        <f t="shared" si="116"/>
        <v>0.38611111111111107</v>
      </c>
      <c r="I664" s="228">
        <f t="shared" si="116"/>
        <v>0.46944444444444439</v>
      </c>
      <c r="J664" s="182">
        <f t="shared" si="116"/>
        <v>0.5527777777777777</v>
      </c>
      <c r="K664" s="295">
        <f t="shared" si="116"/>
        <v>0.59444444444444433</v>
      </c>
      <c r="L664" s="228">
        <f t="shared" si="116"/>
        <v>0.63611111111111107</v>
      </c>
      <c r="M664" s="295">
        <f t="shared" si="116"/>
        <v>0.6777777777777777</v>
      </c>
      <c r="N664" s="228">
        <f t="shared" si="116"/>
        <v>0.71944444444444444</v>
      </c>
      <c r="O664" s="295">
        <f t="shared" si="116"/>
        <v>0.76111111111111107</v>
      </c>
      <c r="P664" s="228">
        <f t="shared" si="116"/>
        <v>0.80277777777777781</v>
      </c>
      <c r="Q664" s="228">
        <f t="shared" si="116"/>
        <v>0.88611111111111118</v>
      </c>
      <c r="R664" s="228">
        <f t="shared" si="116"/>
        <v>0.96944444444444455</v>
      </c>
      <c r="S664" s="14"/>
      <c r="T664" s="14"/>
      <c r="U664" s="14"/>
      <c r="V664" s="14"/>
      <c r="W664" s="14"/>
      <c r="X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</row>
    <row r="665" spans="1:66" s="3" customFormat="1" x14ac:dyDescent="0.25">
      <c r="A665" s="28"/>
      <c r="B665" s="417"/>
      <c r="C665" s="70"/>
      <c r="D665" s="74"/>
      <c r="E665" s="74"/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14"/>
      <c r="U665" s="14"/>
      <c r="V665" s="14"/>
      <c r="W665" s="14"/>
      <c r="X665" s="14"/>
      <c r="Y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</row>
    <row r="666" spans="1:66" s="3" customFormat="1" x14ac:dyDescent="0.25">
      <c r="A666" s="28"/>
      <c r="B666" s="162" t="s">
        <v>165</v>
      </c>
      <c r="C666" s="162" t="s">
        <v>166</v>
      </c>
      <c r="D666" s="22" t="s">
        <v>343</v>
      </c>
      <c r="E666" s="14"/>
      <c r="F666" s="1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14"/>
      <c r="U666" s="14"/>
      <c r="V666" s="14"/>
      <c r="W666" s="14"/>
      <c r="X666" s="14"/>
      <c r="Y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</row>
    <row r="667" spans="1:66" s="3" customFormat="1" x14ac:dyDescent="0.25">
      <c r="A667" s="28"/>
      <c r="B667" s="3" t="s">
        <v>171</v>
      </c>
      <c r="C667" s="3" t="s">
        <v>179</v>
      </c>
      <c r="D667" s="14"/>
      <c r="E667" s="14"/>
      <c r="F667" s="1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14"/>
      <c r="U667" s="14"/>
      <c r="V667" s="14"/>
      <c r="W667" s="14"/>
      <c r="X667" s="14"/>
      <c r="Y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</row>
    <row r="668" spans="1:66" s="3" customFormat="1" x14ac:dyDescent="0.25">
      <c r="A668" s="28"/>
      <c r="B668" s="17" t="s">
        <v>172</v>
      </c>
      <c r="C668" s="411" t="s">
        <v>344</v>
      </c>
      <c r="D668" s="14"/>
      <c r="E668" s="14"/>
      <c r="F668" s="14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14"/>
      <c r="U668" s="14"/>
      <c r="V668" s="14"/>
      <c r="W668" s="14"/>
      <c r="X668" s="14"/>
      <c r="Y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  <c r="BN668" s="14"/>
    </row>
    <row r="669" spans="1:66" s="3" customFormat="1" x14ac:dyDescent="0.25">
      <c r="A669" s="28"/>
      <c r="B669" s="190" t="s">
        <v>242</v>
      </c>
      <c r="C669" s="190" t="s">
        <v>345</v>
      </c>
      <c r="D669" s="14"/>
      <c r="E669" s="14"/>
      <c r="F669" s="1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14"/>
      <c r="U669" s="14"/>
      <c r="V669" s="14"/>
      <c r="W669" s="14"/>
      <c r="X669" s="14"/>
      <c r="Y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4"/>
    </row>
    <row r="670" spans="1:66" s="3" customFormat="1" x14ac:dyDescent="0.25">
      <c r="A670" s="28"/>
      <c r="B670" s="134" t="s">
        <v>76</v>
      </c>
      <c r="C670" s="121" t="s">
        <v>1</v>
      </c>
      <c r="D670" s="226"/>
      <c r="E670" s="291">
        <v>0.15833333333333333</v>
      </c>
      <c r="F670" s="226">
        <f>E670+1/24</f>
        <v>0.19999999999999998</v>
      </c>
      <c r="G670" s="291">
        <f>E670+1/12</f>
        <v>0.24166666666666664</v>
      </c>
      <c r="H670" s="226">
        <f>F670+1/12</f>
        <v>0.28333333333333333</v>
      </c>
      <c r="I670" s="291">
        <f>G670+1/12</f>
        <v>0.32499999999999996</v>
      </c>
      <c r="J670" s="226">
        <f>H670+1/12</f>
        <v>0.36666666666666664</v>
      </c>
      <c r="K670" s="226">
        <f>J670+1/12</f>
        <v>0.44999999999999996</v>
      </c>
      <c r="L670" s="226">
        <f>K670+1/12</f>
        <v>0.53333333333333333</v>
      </c>
      <c r="M670" s="291">
        <f>L670+1/24</f>
        <v>0.57499999999999996</v>
      </c>
      <c r="N670" s="226">
        <f>L670+1/12</f>
        <v>0.6166666666666667</v>
      </c>
      <c r="O670" s="291">
        <f>N670+1/24</f>
        <v>0.65833333333333333</v>
      </c>
      <c r="P670" s="226">
        <f>N670+1/12</f>
        <v>0.70000000000000007</v>
      </c>
      <c r="Q670" s="291">
        <f>P670+1/24</f>
        <v>0.7416666666666667</v>
      </c>
      <c r="R670" s="226">
        <f>P670+1/12</f>
        <v>0.78333333333333344</v>
      </c>
      <c r="S670" s="226">
        <f>R670+1/12</f>
        <v>0.86666666666666681</v>
      </c>
      <c r="T670" s="226">
        <f>S670+1/12</f>
        <v>0.95000000000000018</v>
      </c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</row>
    <row r="671" spans="1:66" s="3" customFormat="1" x14ac:dyDescent="0.25">
      <c r="A671" s="28"/>
      <c r="B671" s="129" t="s">
        <v>77</v>
      </c>
      <c r="C671" s="71" t="s">
        <v>1</v>
      </c>
      <c r="D671" s="227"/>
      <c r="E671" s="293">
        <f t="shared" ref="E671:T671" si="117">E670+"0:28"</f>
        <v>0.17777777777777776</v>
      </c>
      <c r="F671" s="227">
        <f t="shared" si="117"/>
        <v>0.21944444444444444</v>
      </c>
      <c r="G671" s="293">
        <f t="shared" si="117"/>
        <v>0.26111111111111107</v>
      </c>
      <c r="H671" s="227">
        <f t="shared" si="117"/>
        <v>0.30277777777777776</v>
      </c>
      <c r="I671" s="293">
        <f t="shared" si="117"/>
        <v>0.34444444444444439</v>
      </c>
      <c r="J671" s="227">
        <f t="shared" si="117"/>
        <v>0.38611111111111107</v>
      </c>
      <c r="K671" s="227">
        <f t="shared" si="117"/>
        <v>0.46944444444444439</v>
      </c>
      <c r="L671" s="227">
        <f t="shared" si="117"/>
        <v>0.55277777777777781</v>
      </c>
      <c r="M671" s="293">
        <f t="shared" si="117"/>
        <v>0.59444444444444444</v>
      </c>
      <c r="N671" s="227">
        <f t="shared" si="117"/>
        <v>0.63611111111111118</v>
      </c>
      <c r="O671" s="293">
        <f t="shared" si="117"/>
        <v>0.67777777777777781</v>
      </c>
      <c r="P671" s="227">
        <f t="shared" si="117"/>
        <v>0.71944444444444455</v>
      </c>
      <c r="Q671" s="293">
        <f t="shared" si="117"/>
        <v>0.76111111111111118</v>
      </c>
      <c r="R671" s="227">
        <f t="shared" si="117"/>
        <v>0.80277777777777792</v>
      </c>
      <c r="S671" s="227">
        <f t="shared" si="117"/>
        <v>0.88611111111111129</v>
      </c>
      <c r="T671" s="227">
        <f t="shared" si="117"/>
        <v>0.96944444444444466</v>
      </c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</row>
    <row r="672" spans="1:66" s="3" customFormat="1" x14ac:dyDescent="0.25">
      <c r="A672" s="28"/>
      <c r="B672" s="132" t="s">
        <v>14</v>
      </c>
      <c r="C672" s="76" t="s">
        <v>0</v>
      </c>
      <c r="D672" s="228"/>
      <c r="E672" s="295">
        <f t="shared" ref="E672:T672" si="118">E671+"0:42"</f>
        <v>0.20694444444444443</v>
      </c>
      <c r="F672" s="228">
        <f t="shared" si="118"/>
        <v>0.24861111111111112</v>
      </c>
      <c r="G672" s="295">
        <f t="shared" si="118"/>
        <v>0.29027777777777775</v>
      </c>
      <c r="H672" s="228">
        <f t="shared" si="118"/>
        <v>0.33194444444444443</v>
      </c>
      <c r="I672" s="295">
        <f t="shared" si="118"/>
        <v>0.37361111111111106</v>
      </c>
      <c r="J672" s="228">
        <f t="shared" si="118"/>
        <v>0.41527777777777775</v>
      </c>
      <c r="K672" s="228">
        <f t="shared" si="118"/>
        <v>0.49861111111111106</v>
      </c>
      <c r="L672" s="228">
        <f t="shared" si="118"/>
        <v>0.58194444444444449</v>
      </c>
      <c r="M672" s="295">
        <f t="shared" si="118"/>
        <v>0.62361111111111112</v>
      </c>
      <c r="N672" s="228">
        <f t="shared" si="118"/>
        <v>0.66527777777777786</v>
      </c>
      <c r="O672" s="295">
        <f t="shared" si="118"/>
        <v>0.70694444444444449</v>
      </c>
      <c r="P672" s="228">
        <f t="shared" si="118"/>
        <v>0.74861111111111123</v>
      </c>
      <c r="Q672" s="295">
        <f t="shared" si="118"/>
        <v>0.79027777777777786</v>
      </c>
      <c r="R672" s="228">
        <f t="shared" si="118"/>
        <v>0.8319444444444446</v>
      </c>
      <c r="S672" s="228">
        <f t="shared" si="118"/>
        <v>0.91527777777777797</v>
      </c>
      <c r="T672" s="228">
        <f t="shared" si="118"/>
        <v>0.99861111111111134</v>
      </c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</row>
    <row r="673" spans="1:66" s="3" customFormat="1" x14ac:dyDescent="0.25">
      <c r="A673" s="28"/>
      <c r="B673" s="129"/>
      <c r="C673" s="71" t="s">
        <v>1</v>
      </c>
      <c r="D673" s="227">
        <v>0.16597222222222222</v>
      </c>
      <c r="E673" s="293">
        <f t="shared" ref="E673:P673" si="119">E672+"0:1"</f>
        <v>0.20763888888888887</v>
      </c>
      <c r="F673" s="227">
        <f t="shared" si="119"/>
        <v>0.24930555555555556</v>
      </c>
      <c r="G673" s="293">
        <f t="shared" si="119"/>
        <v>0.29097222222222219</v>
      </c>
      <c r="H673" s="227">
        <f t="shared" si="119"/>
        <v>0.33263888888888887</v>
      </c>
      <c r="I673" s="293">
        <f t="shared" si="119"/>
        <v>0.3743055555555555</v>
      </c>
      <c r="J673" s="227">
        <f t="shared" si="119"/>
        <v>0.41597222222222219</v>
      </c>
      <c r="K673" s="227">
        <f t="shared" si="119"/>
        <v>0.4993055555555555</v>
      </c>
      <c r="L673" s="227">
        <f t="shared" si="119"/>
        <v>0.58263888888888893</v>
      </c>
      <c r="M673" s="293">
        <f t="shared" si="119"/>
        <v>0.62430555555555556</v>
      </c>
      <c r="N673" s="227">
        <f t="shared" si="119"/>
        <v>0.6659722222222223</v>
      </c>
      <c r="O673" s="293">
        <f t="shared" si="119"/>
        <v>0.70763888888888893</v>
      </c>
      <c r="P673" s="227">
        <f t="shared" si="119"/>
        <v>0.74930555555555567</v>
      </c>
      <c r="Q673" s="227"/>
      <c r="R673" s="227">
        <f>R672+"0:1"</f>
        <v>0.83263888888888904</v>
      </c>
      <c r="S673" s="227">
        <f>S672+"0:1"</f>
        <v>0.91597222222222241</v>
      </c>
      <c r="T673" s="227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</row>
    <row r="674" spans="1:66" s="3" customFormat="1" x14ac:dyDescent="0.25">
      <c r="A674" s="28"/>
      <c r="B674" s="129" t="s">
        <v>110</v>
      </c>
      <c r="C674" s="71" t="s">
        <v>1</v>
      </c>
      <c r="D674" s="227">
        <f t="shared" ref="D674:P674" si="120">D673+"0:20"</f>
        <v>0.17986111111111111</v>
      </c>
      <c r="E674" s="293">
        <f t="shared" si="120"/>
        <v>0.22152777777777777</v>
      </c>
      <c r="F674" s="227">
        <f t="shared" si="120"/>
        <v>0.26319444444444445</v>
      </c>
      <c r="G674" s="293">
        <f t="shared" si="120"/>
        <v>0.30486111111111108</v>
      </c>
      <c r="H674" s="227">
        <f t="shared" si="120"/>
        <v>0.34652777777777777</v>
      </c>
      <c r="I674" s="293">
        <f t="shared" si="120"/>
        <v>0.3881944444444444</v>
      </c>
      <c r="J674" s="227">
        <f t="shared" si="120"/>
        <v>0.42986111111111108</v>
      </c>
      <c r="K674" s="227">
        <f t="shared" si="120"/>
        <v>0.5131944444444444</v>
      </c>
      <c r="L674" s="227">
        <f t="shared" si="120"/>
        <v>0.59652777777777777</v>
      </c>
      <c r="M674" s="293">
        <f t="shared" si="120"/>
        <v>0.6381944444444444</v>
      </c>
      <c r="N674" s="227">
        <f t="shared" si="120"/>
        <v>0.67986111111111114</v>
      </c>
      <c r="O674" s="293">
        <f t="shared" si="120"/>
        <v>0.72152777777777777</v>
      </c>
      <c r="P674" s="227">
        <f t="shared" si="120"/>
        <v>0.76319444444444451</v>
      </c>
      <c r="Q674" s="227"/>
      <c r="R674" s="227">
        <f>R673+"0:20"</f>
        <v>0.84652777777777788</v>
      </c>
      <c r="S674" s="227">
        <f>S673+"0:20"</f>
        <v>0.92986111111111125</v>
      </c>
      <c r="T674" s="227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</row>
    <row r="675" spans="1:66" s="3" customFormat="1" x14ac:dyDescent="0.25">
      <c r="A675" s="28"/>
      <c r="B675" s="132" t="s">
        <v>7</v>
      </c>
      <c r="C675" s="76" t="s">
        <v>0</v>
      </c>
      <c r="D675" s="228">
        <f t="shared" ref="D675:P675" si="121">D674+"0:12"</f>
        <v>0.18819444444444444</v>
      </c>
      <c r="E675" s="295">
        <f t="shared" si="121"/>
        <v>0.2298611111111111</v>
      </c>
      <c r="F675" s="228">
        <f t="shared" si="121"/>
        <v>0.27152777777777781</v>
      </c>
      <c r="G675" s="295">
        <f t="shared" si="121"/>
        <v>0.31319444444444444</v>
      </c>
      <c r="H675" s="228">
        <f t="shared" si="121"/>
        <v>0.35486111111111113</v>
      </c>
      <c r="I675" s="295">
        <f t="shared" si="121"/>
        <v>0.39652777777777776</v>
      </c>
      <c r="J675" s="228">
        <f t="shared" si="121"/>
        <v>0.43819444444444444</v>
      </c>
      <c r="K675" s="228">
        <f t="shared" si="121"/>
        <v>0.5215277777777777</v>
      </c>
      <c r="L675" s="228">
        <f t="shared" si="121"/>
        <v>0.60486111111111107</v>
      </c>
      <c r="M675" s="295">
        <f t="shared" si="121"/>
        <v>0.6465277777777777</v>
      </c>
      <c r="N675" s="228">
        <f t="shared" si="121"/>
        <v>0.68819444444444444</v>
      </c>
      <c r="O675" s="295">
        <f t="shared" si="121"/>
        <v>0.72986111111111107</v>
      </c>
      <c r="P675" s="228">
        <f t="shared" si="121"/>
        <v>0.77152777777777781</v>
      </c>
      <c r="Q675" s="228"/>
      <c r="R675" s="228">
        <f>R674+"0:12"</f>
        <v>0.85486111111111118</v>
      </c>
      <c r="S675" s="228">
        <f>S674+"0:12"</f>
        <v>0.93819444444444455</v>
      </c>
      <c r="T675" s="228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</row>
    <row r="676" spans="1:66" s="3" customFormat="1" x14ac:dyDescent="0.25">
      <c r="A676" s="28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  <c r="BN676" s="14"/>
    </row>
    <row r="677" spans="1:66" s="3" customFormat="1" x14ac:dyDescent="0.25">
      <c r="A677" s="28"/>
      <c r="D677" s="14"/>
      <c r="E677" s="14"/>
      <c r="F677" s="14"/>
      <c r="H677" s="14"/>
      <c r="J677" s="14"/>
      <c r="N677" s="14"/>
      <c r="P677" s="14"/>
      <c r="T677" s="14"/>
      <c r="U677" s="14"/>
      <c r="V677" s="14"/>
      <c r="W677" s="14"/>
      <c r="X677" s="14"/>
      <c r="Y677" s="14"/>
      <c r="Z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</row>
    <row r="678" spans="1:66" s="3" customFormat="1" x14ac:dyDescent="0.25">
      <c r="A678" s="28"/>
      <c r="B678" s="134" t="s">
        <v>7</v>
      </c>
      <c r="C678" s="121" t="s">
        <v>1</v>
      </c>
      <c r="D678" s="226"/>
      <c r="E678" s="231">
        <v>0.18680555555555556</v>
      </c>
      <c r="F678" s="226">
        <f>E678+1/24</f>
        <v>0.22847222222222222</v>
      </c>
      <c r="G678" s="291">
        <f>E678+1/12</f>
        <v>0.27013888888888887</v>
      </c>
      <c r="H678" s="226">
        <f>F678+1/12</f>
        <v>0.31180555555555556</v>
      </c>
      <c r="I678" s="226">
        <f>H678+1/12</f>
        <v>0.39513888888888887</v>
      </c>
      <c r="J678" s="226">
        <f>I678+1/12</f>
        <v>0.47847222222222219</v>
      </c>
      <c r="K678" s="291">
        <f>J678+1/24</f>
        <v>0.52013888888888882</v>
      </c>
      <c r="L678" s="226">
        <f>J678+1/12</f>
        <v>0.56180555555555556</v>
      </c>
      <c r="M678" s="291">
        <f>K678+1/12</f>
        <v>0.60347222222222219</v>
      </c>
      <c r="N678" s="226">
        <f t="shared" ref="N678:R678" si="122">L678+1/12</f>
        <v>0.64513888888888893</v>
      </c>
      <c r="O678" s="291">
        <f t="shared" si="122"/>
        <v>0.68680555555555556</v>
      </c>
      <c r="P678" s="226">
        <f t="shared" si="122"/>
        <v>0.7284722222222223</v>
      </c>
      <c r="Q678" s="291">
        <f t="shared" si="122"/>
        <v>0.77013888888888893</v>
      </c>
      <c r="R678" s="226">
        <f t="shared" si="122"/>
        <v>0.81180555555555567</v>
      </c>
      <c r="S678" s="226">
        <f>R678+1/12</f>
        <v>0.89513888888888904</v>
      </c>
      <c r="T678" s="226">
        <f>S678+1/12</f>
        <v>0.97847222222222241</v>
      </c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</row>
    <row r="679" spans="1:66" s="3" customFormat="1" x14ac:dyDescent="0.25">
      <c r="B679" s="129" t="s">
        <v>110</v>
      </c>
      <c r="C679" s="70" t="s">
        <v>1</v>
      </c>
      <c r="D679" s="292"/>
      <c r="E679" s="435">
        <f>E678+"0:13"</f>
        <v>0.19583333333333333</v>
      </c>
      <c r="F679" s="227">
        <f>F678+"0:13"</f>
        <v>0.23749999999999999</v>
      </c>
      <c r="G679" s="293">
        <f>G678+"0:13"</f>
        <v>0.27916666666666667</v>
      </c>
      <c r="H679" s="227">
        <f>H678+"0:13"</f>
        <v>0.32083333333333336</v>
      </c>
      <c r="I679" s="227">
        <f>I678+"0:13"</f>
        <v>0.40416666666666667</v>
      </c>
      <c r="J679" s="227">
        <f t="shared" ref="J679:S679" si="123">J678+"0:13"</f>
        <v>0.48749999999999999</v>
      </c>
      <c r="K679" s="293">
        <f t="shared" si="123"/>
        <v>0.52916666666666656</v>
      </c>
      <c r="L679" s="227">
        <f t="shared" si="123"/>
        <v>0.5708333333333333</v>
      </c>
      <c r="M679" s="293">
        <f t="shared" si="123"/>
        <v>0.61249999999999993</v>
      </c>
      <c r="N679" s="227">
        <f t="shared" si="123"/>
        <v>0.65416666666666667</v>
      </c>
      <c r="O679" s="293">
        <f t="shared" si="123"/>
        <v>0.6958333333333333</v>
      </c>
      <c r="P679" s="227">
        <f t="shared" si="123"/>
        <v>0.73750000000000004</v>
      </c>
      <c r="Q679" s="293">
        <f t="shared" si="123"/>
        <v>0.77916666666666667</v>
      </c>
      <c r="R679" s="227">
        <f t="shared" si="123"/>
        <v>0.82083333333333341</v>
      </c>
      <c r="S679" s="227">
        <f t="shared" si="123"/>
        <v>0.90416666666666679</v>
      </c>
      <c r="T679" s="227">
        <f>T678+"0:13"</f>
        <v>0.98750000000000016</v>
      </c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</row>
    <row r="680" spans="1:66" s="3" customFormat="1" x14ac:dyDescent="0.25">
      <c r="B680" s="132" t="s">
        <v>14</v>
      </c>
      <c r="C680" s="76" t="s">
        <v>0</v>
      </c>
      <c r="D680" s="228"/>
      <c r="E680" s="232">
        <f>E679+"0:19"</f>
        <v>0.20902777777777778</v>
      </c>
      <c r="F680" s="228">
        <f>F679+"0:19"</f>
        <v>0.25069444444444444</v>
      </c>
      <c r="G680" s="295">
        <f>G679+"0:19"</f>
        <v>0.29236111111111113</v>
      </c>
      <c r="H680" s="228">
        <f>H679+"0:19"</f>
        <v>0.33402777777777781</v>
      </c>
      <c r="I680" s="228">
        <f>I679+"0:19"</f>
        <v>0.41736111111111113</v>
      </c>
      <c r="J680" s="228">
        <f t="shared" ref="J680:S680" si="124">J679+"0:19"</f>
        <v>0.50069444444444444</v>
      </c>
      <c r="K680" s="295">
        <f t="shared" si="124"/>
        <v>0.54236111111111096</v>
      </c>
      <c r="L680" s="228">
        <f t="shared" si="124"/>
        <v>0.5840277777777777</v>
      </c>
      <c r="M680" s="295">
        <f t="shared" si="124"/>
        <v>0.62569444444444433</v>
      </c>
      <c r="N680" s="228">
        <f t="shared" si="124"/>
        <v>0.66736111111111107</v>
      </c>
      <c r="O680" s="295">
        <f t="shared" si="124"/>
        <v>0.7090277777777777</v>
      </c>
      <c r="P680" s="228">
        <f t="shared" si="124"/>
        <v>0.75069444444444444</v>
      </c>
      <c r="Q680" s="295">
        <f t="shared" si="124"/>
        <v>0.79236111111111107</v>
      </c>
      <c r="R680" s="228">
        <f t="shared" si="124"/>
        <v>0.83402777777777781</v>
      </c>
      <c r="S680" s="228">
        <f t="shared" si="124"/>
        <v>0.91736111111111118</v>
      </c>
      <c r="T680" s="228">
        <f>T679+"0:19"</f>
        <v>1.0006944444444446</v>
      </c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</row>
    <row r="681" spans="1:66" s="3" customFormat="1" x14ac:dyDescent="0.25">
      <c r="B681" s="134"/>
      <c r="C681" s="121" t="s">
        <v>1</v>
      </c>
      <c r="D681" s="226">
        <f>E681-1/24</f>
        <v>0.16805555555555557</v>
      </c>
      <c r="E681" s="291">
        <f>E680+"0:1"</f>
        <v>0.20972222222222223</v>
      </c>
      <c r="F681" s="226">
        <f>F680+"0:1"</f>
        <v>0.25138888888888888</v>
      </c>
      <c r="G681" s="291">
        <f>G680+"0:1"</f>
        <v>0.29305555555555557</v>
      </c>
      <c r="H681" s="226">
        <f>H680+"0:1"</f>
        <v>0.33472222222222225</v>
      </c>
      <c r="I681" s="226">
        <f>I680+"0:1"</f>
        <v>0.41805555555555557</v>
      </c>
      <c r="J681" s="226">
        <f t="shared" ref="J681:S681" si="125">J680+"0:1"</f>
        <v>0.50138888888888888</v>
      </c>
      <c r="K681" s="291">
        <f t="shared" si="125"/>
        <v>0.5430555555555554</v>
      </c>
      <c r="L681" s="226">
        <f t="shared" si="125"/>
        <v>0.58472222222222214</v>
      </c>
      <c r="M681" s="291">
        <f t="shared" si="125"/>
        <v>0.62638888888888877</v>
      </c>
      <c r="N681" s="226">
        <f t="shared" si="125"/>
        <v>0.66805555555555551</v>
      </c>
      <c r="O681" s="291">
        <f t="shared" si="125"/>
        <v>0.70972222222222214</v>
      </c>
      <c r="P681" s="226">
        <f t="shared" si="125"/>
        <v>0.75138888888888888</v>
      </c>
      <c r="Q681" s="291">
        <f t="shared" si="125"/>
        <v>0.79305555555555551</v>
      </c>
      <c r="R681" s="226">
        <f t="shared" si="125"/>
        <v>0.83472222222222225</v>
      </c>
      <c r="S681" s="226">
        <f t="shared" si="125"/>
        <v>0.91805555555555562</v>
      </c>
      <c r="T681" s="226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</row>
    <row r="682" spans="1:66" s="3" customFormat="1" x14ac:dyDescent="0.25">
      <c r="B682" s="129" t="s">
        <v>77</v>
      </c>
      <c r="C682" s="70" t="s">
        <v>1</v>
      </c>
      <c r="D682" s="227">
        <f t="shared" ref="D682:I682" si="126">D681+"0:43"</f>
        <v>0.19791666666666669</v>
      </c>
      <c r="E682" s="293">
        <f t="shared" si="126"/>
        <v>0.23958333333333334</v>
      </c>
      <c r="F682" s="227">
        <f t="shared" si="126"/>
        <v>0.28125</v>
      </c>
      <c r="G682" s="293">
        <f t="shared" si="126"/>
        <v>0.32291666666666669</v>
      </c>
      <c r="H682" s="227">
        <f t="shared" si="126"/>
        <v>0.36458333333333337</v>
      </c>
      <c r="I682" s="227">
        <f t="shared" si="126"/>
        <v>0.44791666666666669</v>
      </c>
      <c r="J682" s="227">
        <f t="shared" ref="J682:S682" si="127">J681+"0:43"</f>
        <v>0.53125</v>
      </c>
      <c r="K682" s="293">
        <f t="shared" si="127"/>
        <v>0.57291666666666652</v>
      </c>
      <c r="L682" s="227">
        <f t="shared" si="127"/>
        <v>0.61458333333333326</v>
      </c>
      <c r="M682" s="293">
        <f t="shared" si="127"/>
        <v>0.65624999999999989</v>
      </c>
      <c r="N682" s="227">
        <f t="shared" si="127"/>
        <v>0.69791666666666663</v>
      </c>
      <c r="O682" s="293">
        <f t="shared" si="127"/>
        <v>0.73958333333333326</v>
      </c>
      <c r="P682" s="227">
        <f t="shared" si="127"/>
        <v>0.78125</v>
      </c>
      <c r="Q682" s="293">
        <f t="shared" si="127"/>
        <v>0.82291666666666663</v>
      </c>
      <c r="R682" s="227">
        <f t="shared" si="127"/>
        <v>0.86458333333333337</v>
      </c>
      <c r="S682" s="227">
        <f t="shared" si="127"/>
        <v>0.94791666666666674</v>
      </c>
      <c r="T682" s="227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</row>
    <row r="683" spans="1:66" s="3" customFormat="1" x14ac:dyDescent="0.25">
      <c r="A683" s="28"/>
      <c r="B683" s="132" t="s">
        <v>76</v>
      </c>
      <c r="C683" s="75" t="s">
        <v>0</v>
      </c>
      <c r="D683" s="228">
        <f t="shared" ref="D683:I683" si="128">D682+"0:27"</f>
        <v>0.21666666666666667</v>
      </c>
      <c r="E683" s="295">
        <f t="shared" si="128"/>
        <v>0.25833333333333336</v>
      </c>
      <c r="F683" s="228">
        <f t="shared" si="128"/>
        <v>0.3</v>
      </c>
      <c r="G683" s="295">
        <f t="shared" si="128"/>
        <v>0.34166666666666667</v>
      </c>
      <c r="H683" s="228">
        <f t="shared" si="128"/>
        <v>0.38333333333333336</v>
      </c>
      <c r="I683" s="228">
        <f t="shared" si="128"/>
        <v>0.46666666666666667</v>
      </c>
      <c r="J683" s="228">
        <f t="shared" ref="J683:S683" si="129">J682+"0:27"</f>
        <v>0.55000000000000004</v>
      </c>
      <c r="K683" s="295">
        <f t="shared" si="129"/>
        <v>0.59166666666666656</v>
      </c>
      <c r="L683" s="228">
        <f t="shared" si="129"/>
        <v>0.6333333333333333</v>
      </c>
      <c r="M683" s="295">
        <f t="shared" si="129"/>
        <v>0.67499999999999993</v>
      </c>
      <c r="N683" s="228">
        <f t="shared" si="129"/>
        <v>0.71666666666666667</v>
      </c>
      <c r="O683" s="295">
        <f t="shared" si="129"/>
        <v>0.7583333333333333</v>
      </c>
      <c r="P683" s="228">
        <f t="shared" si="129"/>
        <v>0.8</v>
      </c>
      <c r="Q683" s="295">
        <f t="shared" si="129"/>
        <v>0.84166666666666667</v>
      </c>
      <c r="R683" s="228">
        <f t="shared" si="129"/>
        <v>0.88333333333333341</v>
      </c>
      <c r="S683" s="228">
        <f t="shared" si="129"/>
        <v>0.96666666666666679</v>
      </c>
      <c r="T683" s="228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</row>
    <row r="684" spans="1:66" s="3" customFormat="1" x14ac:dyDescent="0.25">
      <c r="A684" s="28"/>
      <c r="C684" s="17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  <c r="BJ684" s="14"/>
      <c r="BK684" s="14"/>
      <c r="BL684" s="14"/>
      <c r="BM684" s="14"/>
      <c r="BN684" s="14"/>
    </row>
    <row r="685" spans="1:66" s="3" customFormat="1" x14ac:dyDescent="0.25">
      <c r="A685" s="28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  <c r="BN685" s="14"/>
    </row>
    <row r="686" spans="1:66" s="3" customFormat="1" x14ac:dyDescent="0.25">
      <c r="A686" s="28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  <c r="BN686" s="14"/>
    </row>
    <row r="687" spans="1:66" s="3" customFormat="1" x14ac:dyDescent="0.25">
      <c r="A687" s="28"/>
      <c r="B687" s="162" t="s">
        <v>165</v>
      </c>
      <c r="C687" s="162" t="s">
        <v>166</v>
      </c>
      <c r="D687" s="16" t="s">
        <v>33</v>
      </c>
      <c r="E687" s="16" t="s">
        <v>244</v>
      </c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AT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</row>
    <row r="688" spans="1:66" s="30" customFormat="1" x14ac:dyDescent="0.25">
      <c r="A688" s="28"/>
      <c r="B688" s="3" t="s">
        <v>171</v>
      </c>
      <c r="C688" s="3" t="s">
        <v>179</v>
      </c>
      <c r="D688"/>
      <c r="E688" s="3"/>
      <c r="F688" s="14"/>
      <c r="G688" s="3"/>
      <c r="H688" s="14"/>
      <c r="I688" s="14"/>
      <c r="J688" s="14"/>
      <c r="K688" s="14"/>
      <c r="L688" s="14"/>
      <c r="M688" s="14"/>
      <c r="N688" s="14"/>
      <c r="O688" s="14"/>
      <c r="P688" s="14"/>
      <c r="Q688" s="3"/>
      <c r="R688" s="3"/>
      <c r="AS688" s="39"/>
      <c r="AT688" s="39"/>
      <c r="AU688" s="39"/>
      <c r="AV688" s="39"/>
      <c r="AW688" s="39"/>
      <c r="AX688" s="39"/>
      <c r="AY688" s="14"/>
      <c r="AZ688" s="14"/>
      <c r="BA688" s="14"/>
      <c r="BB688" s="14"/>
      <c r="BC688" s="14"/>
      <c r="BD688" s="14"/>
      <c r="BE688" s="14"/>
      <c r="BF688" s="14"/>
    </row>
    <row r="689" spans="1:61" x14ac:dyDescent="0.25">
      <c r="A689" s="3"/>
      <c r="B689" s="17" t="s">
        <v>172</v>
      </c>
      <c r="C689" s="199">
        <v>813</v>
      </c>
      <c r="D689" s="3"/>
      <c r="E689" s="39"/>
      <c r="F689" s="39"/>
      <c r="G689" s="39"/>
      <c r="H689" s="39"/>
      <c r="I689" s="39"/>
      <c r="J689" s="39"/>
      <c r="K689" s="39"/>
      <c r="L689" s="39"/>
      <c r="M689" s="39"/>
      <c r="N689" s="30"/>
      <c r="O689" s="30"/>
      <c r="P689" s="30"/>
      <c r="Q689" s="30"/>
      <c r="R689" s="30"/>
      <c r="S689" s="5"/>
      <c r="T689" s="5"/>
      <c r="U689" s="5"/>
      <c r="AS689" s="5"/>
      <c r="AT689" s="5"/>
      <c r="AU689" s="8"/>
      <c r="AV689" s="5"/>
      <c r="AW689" s="5"/>
      <c r="AX689" s="5"/>
      <c r="AY689" s="14"/>
      <c r="AZ689" s="14"/>
      <c r="BA689" s="14"/>
      <c r="BB689" s="14"/>
      <c r="BC689" s="14"/>
      <c r="BD689" s="14"/>
      <c r="BE689" s="14"/>
      <c r="BF689" s="14"/>
      <c r="BG689" s="5"/>
      <c r="BH689" s="5"/>
      <c r="BI689" s="5"/>
    </row>
    <row r="690" spans="1:61" x14ac:dyDescent="0.25">
      <c r="A690" s="59"/>
      <c r="D690" s="6" t="s">
        <v>391</v>
      </c>
      <c r="E690" s="5"/>
      <c r="F690" s="5"/>
      <c r="G690" s="5"/>
      <c r="H690" s="5"/>
      <c r="I690" s="5"/>
      <c r="J690" s="8"/>
      <c r="K690" s="5"/>
      <c r="L690" s="5"/>
      <c r="M690" s="5"/>
      <c r="N690" s="5"/>
      <c r="O690" s="5"/>
      <c r="Q690" s="5"/>
      <c r="R690" s="22"/>
      <c r="S690" s="14"/>
      <c r="T690" s="14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</row>
    <row r="691" spans="1:61" s="3" customFormat="1" x14ac:dyDescent="0.25">
      <c r="A691" s="28"/>
      <c r="B691" s="134" t="s">
        <v>78</v>
      </c>
      <c r="C691" s="121" t="s">
        <v>1</v>
      </c>
      <c r="D691" s="107">
        <v>0.17222222222222225</v>
      </c>
      <c r="E691" s="188">
        <v>0.19791666666666666</v>
      </c>
      <c r="F691" s="107">
        <f>D691+1/12</f>
        <v>0.25555555555555559</v>
      </c>
      <c r="G691" s="188">
        <f>E691+1/12</f>
        <v>0.28125</v>
      </c>
      <c r="H691" s="107">
        <f>F691+1/12</f>
        <v>0.33888888888888891</v>
      </c>
      <c r="I691" s="107">
        <f>H691+1/12</f>
        <v>0.42222222222222222</v>
      </c>
      <c r="J691" s="107">
        <f>I691+1/12</f>
        <v>0.50555555555555554</v>
      </c>
      <c r="K691" s="107">
        <f>J691+1/12</f>
        <v>0.58888888888888891</v>
      </c>
      <c r="L691" s="188">
        <v>0.61458333333333337</v>
      </c>
      <c r="M691" s="107">
        <f>K691+1/12</f>
        <v>0.67222222222222228</v>
      </c>
      <c r="N691" s="107">
        <f>M691+1/12</f>
        <v>0.75555555555555565</v>
      </c>
      <c r="O691" s="107">
        <f>N691+1/12</f>
        <v>0.83888888888888902</v>
      </c>
      <c r="P691" s="187">
        <f>O691+1/12</f>
        <v>0.92222222222222239</v>
      </c>
      <c r="Q691" s="14"/>
      <c r="R691" s="14"/>
      <c r="S691" s="14"/>
      <c r="T691" s="14"/>
      <c r="AV691" s="14"/>
      <c r="AX691" s="14"/>
      <c r="AY691"/>
      <c r="AZ691"/>
      <c r="BA691"/>
      <c r="BB691"/>
      <c r="BC691"/>
      <c r="BD691"/>
      <c r="BE691"/>
      <c r="BF691"/>
    </row>
    <row r="692" spans="1:61" s="3" customFormat="1" x14ac:dyDescent="0.25">
      <c r="A692" s="28"/>
      <c r="B692" s="132" t="s">
        <v>153</v>
      </c>
      <c r="C692" s="76" t="s">
        <v>0</v>
      </c>
      <c r="D692" s="79">
        <f>D691+"0:31"</f>
        <v>0.19375000000000003</v>
      </c>
      <c r="E692" s="105">
        <f>E691+"0:31"</f>
        <v>0.21944444444444444</v>
      </c>
      <c r="F692" s="79">
        <f>F691+"0:32"</f>
        <v>0.27777777777777779</v>
      </c>
      <c r="G692" s="105">
        <f>G691+"0:31"</f>
        <v>0.30277777777777776</v>
      </c>
      <c r="H692" s="79">
        <f>H691+"0:32"</f>
        <v>0.3611111111111111</v>
      </c>
      <c r="I692" s="79">
        <f>I691+"0:32"</f>
        <v>0.44444444444444442</v>
      </c>
      <c r="J692" s="79">
        <f>J691+"0:32"</f>
        <v>0.52777777777777779</v>
      </c>
      <c r="K692" s="79">
        <f>K691+"0:32"</f>
        <v>0.61111111111111116</v>
      </c>
      <c r="L692" s="105">
        <f>L691+"0:31"</f>
        <v>0.63611111111111118</v>
      </c>
      <c r="M692" s="79">
        <f>M691+"0:32"</f>
        <v>0.69444444444444453</v>
      </c>
      <c r="N692" s="79">
        <f>N691+"0:32"</f>
        <v>0.7777777777777779</v>
      </c>
      <c r="O692" s="79">
        <f>O691+"0:32"</f>
        <v>0.86111111111111127</v>
      </c>
      <c r="P692" s="182">
        <f>P691+"0:32"</f>
        <v>0.94444444444444464</v>
      </c>
      <c r="Q692" s="14"/>
      <c r="R692" s="14"/>
      <c r="S692" s="14"/>
      <c r="T692" s="14"/>
      <c r="AV692" s="14"/>
      <c r="AX692" s="14"/>
      <c r="AY692" s="14"/>
      <c r="AZ692" s="14"/>
      <c r="BA692" s="14"/>
      <c r="BB692" s="14"/>
      <c r="BC692" s="14"/>
    </row>
    <row r="693" spans="1:61" s="3" customFormat="1" x14ac:dyDescent="0.25">
      <c r="A693" s="28"/>
      <c r="B693" s="134"/>
      <c r="C693" s="121" t="s">
        <v>1</v>
      </c>
      <c r="D693" s="107">
        <f>D692+"0:1"</f>
        <v>0.19444444444444448</v>
      </c>
      <c r="E693" s="107"/>
      <c r="F693" s="107">
        <f>F692+"0:1"</f>
        <v>0.27847222222222223</v>
      </c>
      <c r="G693" s="107"/>
      <c r="H693" s="107">
        <f>H692+"0:1"</f>
        <v>0.36180555555555555</v>
      </c>
      <c r="I693" s="107">
        <f>I692+"0:1"</f>
        <v>0.44513888888888886</v>
      </c>
      <c r="J693" s="107">
        <f>J692+"0:1"</f>
        <v>0.52847222222222223</v>
      </c>
      <c r="K693" s="107">
        <f>K692+"0:1"</f>
        <v>0.6118055555555556</v>
      </c>
      <c r="L693" s="108">
        <f>K693+1/24</f>
        <v>0.65347222222222223</v>
      </c>
      <c r="M693" s="107">
        <f>M692+"0:1"</f>
        <v>0.69513888888888897</v>
      </c>
      <c r="N693" s="107">
        <f>N692+"0:1"</f>
        <v>0.77847222222222234</v>
      </c>
      <c r="O693" s="107">
        <f>O692+"0:1"</f>
        <v>0.86180555555555571</v>
      </c>
      <c r="P693" s="187">
        <f>P692+"0:1"</f>
        <v>0.94513888888888908</v>
      </c>
      <c r="Q693" s="14"/>
      <c r="R693" s="14"/>
      <c r="S693" s="14"/>
      <c r="T693" s="14"/>
      <c r="AV693" s="14"/>
      <c r="AX693" s="14"/>
      <c r="AY693" s="14"/>
      <c r="AZ693" s="14"/>
      <c r="BA693" s="14"/>
      <c r="BB693" s="14"/>
      <c r="BC693" s="14"/>
    </row>
    <row r="694" spans="1:61" s="3" customFormat="1" x14ac:dyDescent="0.25">
      <c r="A694" s="28"/>
      <c r="B694" s="132" t="s">
        <v>79</v>
      </c>
      <c r="C694" s="75" t="s">
        <v>0</v>
      </c>
      <c r="D694" s="79">
        <f>D691+"1:47"</f>
        <v>0.24652777777777779</v>
      </c>
      <c r="E694" s="79"/>
      <c r="F694" s="79">
        <f>F691+"1:47"</f>
        <v>0.32986111111111116</v>
      </c>
      <c r="G694" s="79"/>
      <c r="H694" s="79">
        <f t="shared" ref="H694:M694" si="130">H691+"1:47"</f>
        <v>0.41319444444444448</v>
      </c>
      <c r="I694" s="79">
        <f t="shared" si="130"/>
        <v>0.49652777777777779</v>
      </c>
      <c r="J694" s="79">
        <f t="shared" si="130"/>
        <v>0.57986111111111105</v>
      </c>
      <c r="K694" s="79">
        <f t="shared" si="130"/>
        <v>0.66319444444444442</v>
      </c>
      <c r="L694" s="78">
        <f t="shared" si="130"/>
        <v>0.68888888888888888</v>
      </c>
      <c r="M694" s="79">
        <f t="shared" si="130"/>
        <v>0.74652777777777779</v>
      </c>
      <c r="N694" s="79">
        <f>N691+"1:47"</f>
        <v>0.82986111111111116</v>
      </c>
      <c r="O694" s="79">
        <f>O691+"1:47"</f>
        <v>0.91319444444444453</v>
      </c>
      <c r="P694" s="182">
        <f>P691+"1:47"</f>
        <v>0.9965277777777779</v>
      </c>
      <c r="Q694" s="14"/>
      <c r="R694" s="14"/>
      <c r="S694" s="14"/>
      <c r="AV694" s="14"/>
      <c r="AX694" s="14"/>
      <c r="AY694" s="39"/>
      <c r="AZ694" s="39"/>
      <c r="BA694" s="39"/>
      <c r="BB694" s="39"/>
      <c r="BC694" s="30"/>
      <c r="BD694" s="30"/>
      <c r="BE694" s="30"/>
      <c r="BF694" s="30"/>
    </row>
    <row r="695" spans="1:61" s="3" customFormat="1" x14ac:dyDescent="0.25">
      <c r="A695" s="28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AU695" s="14"/>
      <c r="AW695" s="14"/>
      <c r="AX695" s="14"/>
      <c r="AY695" s="5"/>
      <c r="AZ695" s="5"/>
      <c r="BA695" s="5"/>
      <c r="BB695" s="8"/>
      <c r="BC695" s="5"/>
      <c r="BD695" s="5"/>
      <c r="BE695" s="5"/>
      <c r="BF695" s="5"/>
    </row>
    <row r="696" spans="1:61" s="3" customFormat="1" x14ac:dyDescent="0.25">
      <c r="A696" s="28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AU696" s="14"/>
      <c r="AW696" s="14"/>
      <c r="AX696" s="14"/>
      <c r="AY696"/>
      <c r="AZ696"/>
      <c r="BA696"/>
      <c r="BB696"/>
      <c r="BC696"/>
      <c r="BD696"/>
      <c r="BE696"/>
      <c r="BF696"/>
    </row>
    <row r="697" spans="1:61" s="3" customFormat="1" x14ac:dyDescent="0.25">
      <c r="A697" s="28"/>
      <c r="B697" s="134" t="s">
        <v>79</v>
      </c>
      <c r="C697" s="165" t="s">
        <v>1</v>
      </c>
      <c r="D697" s="107">
        <v>0.17013888888888887</v>
      </c>
      <c r="E697" s="107"/>
      <c r="F697" s="108">
        <f>D697+1/24</f>
        <v>0.21180555555555552</v>
      </c>
      <c r="G697" s="107">
        <f>D697+1/12</f>
        <v>0.25347222222222221</v>
      </c>
      <c r="H697" s="107">
        <f>G697+1/12</f>
        <v>0.33680555555555552</v>
      </c>
      <c r="I697" s="107">
        <f>H697+1/12</f>
        <v>0.42013888888888884</v>
      </c>
      <c r="J697" s="107">
        <f>I697+1/12</f>
        <v>0.50347222222222221</v>
      </c>
      <c r="K697" s="107"/>
      <c r="L697" s="107">
        <f>J697+1/12</f>
        <v>0.58680555555555558</v>
      </c>
      <c r="M697" s="107">
        <f>L697+1/12</f>
        <v>0.67013888888888895</v>
      </c>
      <c r="N697" s="107">
        <f>M697+1/12</f>
        <v>0.75347222222222232</v>
      </c>
      <c r="O697" s="107">
        <f>N697+1/12</f>
        <v>0.83680555555555569</v>
      </c>
      <c r="P697" s="187">
        <f>O697+1/12</f>
        <v>0.92013888888888906</v>
      </c>
      <c r="Q697" s="65">
        <v>0.89027777777777783</v>
      </c>
      <c r="R697" s="14"/>
      <c r="S697" s="14"/>
      <c r="T697" s="14"/>
      <c r="AV697" s="14"/>
      <c r="AX697" s="14"/>
      <c r="AY697" s="14"/>
      <c r="AZ697" s="14"/>
      <c r="BA697" s="14"/>
      <c r="BB697" s="14"/>
      <c r="BC697" s="14"/>
      <c r="BD697" s="14"/>
      <c r="BE697" s="14"/>
    </row>
    <row r="698" spans="1:61" s="3" customFormat="1" x14ac:dyDescent="0.25">
      <c r="A698" s="28"/>
      <c r="B698" s="132" t="s">
        <v>153</v>
      </c>
      <c r="C698" s="75" t="s">
        <v>0</v>
      </c>
      <c r="D698" s="79">
        <f>D699-"0:1"</f>
        <v>0.22152777777777774</v>
      </c>
      <c r="E698" s="79"/>
      <c r="F698" s="78">
        <f>D698+1/24</f>
        <v>0.2631944444444444</v>
      </c>
      <c r="G698" s="79">
        <f>G699-"0:1"</f>
        <v>0.30486111111111114</v>
      </c>
      <c r="H698" s="79">
        <f>H699-"0:1"</f>
        <v>0.38819444444444445</v>
      </c>
      <c r="I698" s="79">
        <f>I699-"0:1"</f>
        <v>0.47152777777777777</v>
      </c>
      <c r="J698" s="79">
        <f>J699-"0:1"</f>
        <v>0.55486111111111103</v>
      </c>
      <c r="K698" s="79"/>
      <c r="L698" s="79">
        <f>L699-"0:1"</f>
        <v>0.6381944444444444</v>
      </c>
      <c r="M698" s="79">
        <f>M699-"0:1"</f>
        <v>0.72152777777777777</v>
      </c>
      <c r="N698" s="79">
        <f>N699-"0:1"</f>
        <v>0.80486111111111114</v>
      </c>
      <c r="O698" s="79">
        <f>O699-"0:1"</f>
        <v>0.88819444444444451</v>
      </c>
      <c r="P698" s="182">
        <f>P699-"0:1"</f>
        <v>0.97152777777777788</v>
      </c>
      <c r="Q698" s="65"/>
      <c r="R698" s="14"/>
      <c r="S698" s="14"/>
      <c r="T698" s="14"/>
      <c r="AV698" s="14"/>
      <c r="AX698" s="14"/>
      <c r="AY698" s="14"/>
      <c r="AZ698" s="14"/>
      <c r="BA698" s="14"/>
      <c r="BB698" s="14"/>
      <c r="BC698" s="14"/>
      <c r="BD698" s="14"/>
      <c r="BE698" s="14"/>
    </row>
    <row r="699" spans="1:61" s="3" customFormat="1" x14ac:dyDescent="0.25">
      <c r="A699" s="28"/>
      <c r="B699" s="134"/>
      <c r="C699" s="165" t="s">
        <v>1</v>
      </c>
      <c r="D699" s="107">
        <f>D700-"0:32"</f>
        <v>0.22222222222222218</v>
      </c>
      <c r="E699" s="188">
        <v>0.25694444444444448</v>
      </c>
      <c r="F699" s="108">
        <v>0.28055555555555556</v>
      </c>
      <c r="G699" s="107">
        <f>G700-"0:32"</f>
        <v>0.30555555555555558</v>
      </c>
      <c r="H699" s="107">
        <f>H700-"0:32"</f>
        <v>0.3888888888888889</v>
      </c>
      <c r="I699" s="107">
        <f>I700-"0:32"</f>
        <v>0.47222222222222221</v>
      </c>
      <c r="J699" s="107">
        <f>J700-"0:32"</f>
        <v>0.55555555555555547</v>
      </c>
      <c r="K699" s="188">
        <v>0.61388888888888882</v>
      </c>
      <c r="L699" s="107">
        <f>L700-"0:32"</f>
        <v>0.63888888888888884</v>
      </c>
      <c r="M699" s="107">
        <f>M700-"0:32"</f>
        <v>0.72222222222222221</v>
      </c>
      <c r="N699" s="107">
        <f>N700-"0:32"</f>
        <v>0.80555555555555558</v>
      </c>
      <c r="O699" s="107">
        <f>O700-"0:32"</f>
        <v>0.88888888888888895</v>
      </c>
      <c r="P699" s="187">
        <f>P700-"0:32"</f>
        <v>0.97222222222222232</v>
      </c>
      <c r="Q699" s="65">
        <v>0.95833333333333337</v>
      </c>
      <c r="R699" s="14"/>
      <c r="S699" s="14"/>
      <c r="T699" s="14"/>
      <c r="AV699" s="14"/>
      <c r="AX699" s="14"/>
      <c r="AY699" s="14"/>
      <c r="AZ699" s="14"/>
      <c r="BA699" s="14"/>
      <c r="BB699" s="14"/>
      <c r="BC699" s="14"/>
      <c r="BD699" s="14"/>
      <c r="BE699" s="14"/>
    </row>
    <row r="700" spans="1:61" s="3" customFormat="1" x14ac:dyDescent="0.25">
      <c r="A700" s="28"/>
      <c r="B700" s="132" t="s">
        <v>78</v>
      </c>
      <c r="C700" s="75" t="s">
        <v>0</v>
      </c>
      <c r="D700" s="79">
        <f>D697+"1:47"</f>
        <v>0.24444444444444441</v>
      </c>
      <c r="E700" s="78">
        <f>E699+"0:31"</f>
        <v>0.27847222222222223</v>
      </c>
      <c r="F700" s="78">
        <f>F699+"0:31"</f>
        <v>0.30208333333333331</v>
      </c>
      <c r="G700" s="79">
        <f>G697+"1:47"</f>
        <v>0.32777777777777778</v>
      </c>
      <c r="H700" s="79">
        <f>H697+"1:47"</f>
        <v>0.41111111111111109</v>
      </c>
      <c r="I700" s="79">
        <f>I697+"1:47"</f>
        <v>0.49444444444444441</v>
      </c>
      <c r="J700" s="79">
        <f>J697+"1:47"</f>
        <v>0.57777777777777772</v>
      </c>
      <c r="K700" s="78">
        <f>K699+"0:31"</f>
        <v>0.63541666666666663</v>
      </c>
      <c r="L700" s="79">
        <f>L697+"1:47"</f>
        <v>0.66111111111111109</v>
      </c>
      <c r="M700" s="79">
        <f>M697+"1:47"</f>
        <v>0.74444444444444446</v>
      </c>
      <c r="N700" s="79">
        <f>N697+"1:47"</f>
        <v>0.82777777777777783</v>
      </c>
      <c r="O700" s="79">
        <f>O697+"1:47"</f>
        <v>0.9111111111111112</v>
      </c>
      <c r="P700" s="182">
        <f>P697+"1:47"</f>
        <v>0.99444444444444458</v>
      </c>
      <c r="Q700" s="65">
        <v>0.97013888888888899</v>
      </c>
      <c r="R700" s="14"/>
      <c r="AT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</row>
    <row r="701" spans="1:61" s="3" customFormat="1" x14ac:dyDescent="0.25">
      <c r="A701" s="31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AT701" s="14"/>
      <c r="AV701" s="14"/>
      <c r="AW701" s="14"/>
      <c r="AX701" s="14"/>
      <c r="AY701" s="14"/>
      <c r="AZ701" s="14"/>
      <c r="BA701" s="14"/>
      <c r="BB701" s="14"/>
      <c r="BC701" s="14"/>
      <c r="BD701" s="14"/>
    </row>
    <row r="702" spans="1:61" s="3" customFormat="1" x14ac:dyDescent="0.25">
      <c r="A702" s="31"/>
      <c r="B702" s="162" t="s">
        <v>165</v>
      </c>
      <c r="C702" s="162" t="s">
        <v>166</v>
      </c>
      <c r="D702" s="16" t="s">
        <v>33</v>
      </c>
      <c r="E702" s="16" t="s">
        <v>283</v>
      </c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AT702" s="14"/>
      <c r="AV702" s="14"/>
      <c r="AW702" s="14"/>
      <c r="AX702" s="14"/>
      <c r="AY702" s="14"/>
      <c r="AZ702" s="14"/>
      <c r="BA702" s="14"/>
      <c r="BB702" s="14"/>
      <c r="BC702" s="14"/>
      <c r="BD702" s="14"/>
    </row>
    <row r="703" spans="1:61" s="30" customFormat="1" x14ac:dyDescent="0.25">
      <c r="A703" s="31"/>
      <c r="B703" s="3" t="s">
        <v>171</v>
      </c>
      <c r="C703" s="3">
        <v>60</v>
      </c>
      <c r="D703" t="s">
        <v>246</v>
      </c>
      <c r="E703" s="3"/>
      <c r="F703" s="14"/>
      <c r="G703" s="3"/>
      <c r="H703" s="14"/>
      <c r="I703" s="14"/>
      <c r="J703" s="14"/>
      <c r="K703" s="14"/>
      <c r="L703" s="14"/>
      <c r="M703" s="14"/>
      <c r="N703" s="14"/>
      <c r="O703" s="14"/>
      <c r="P703" s="14"/>
      <c r="Q703" s="3"/>
      <c r="R703" s="3"/>
      <c r="AS703" s="39"/>
      <c r="AT703" s="39"/>
      <c r="AU703" s="39"/>
      <c r="AV703" s="39"/>
      <c r="AW703" s="39"/>
      <c r="AX703" s="39"/>
      <c r="AY703" s="14"/>
      <c r="AZ703" s="14"/>
      <c r="BA703" s="14"/>
      <c r="BB703" s="14"/>
      <c r="BC703" s="14"/>
      <c r="BD703" s="14"/>
      <c r="BE703" s="14"/>
      <c r="BF703" s="3"/>
    </row>
    <row r="704" spans="1:61" s="30" customFormat="1" x14ac:dyDescent="0.25">
      <c r="A704" s="31"/>
      <c r="B704" s="17" t="s">
        <v>172</v>
      </c>
      <c r="C704" s="199">
        <v>812</v>
      </c>
      <c r="D704" s="3"/>
      <c r="E704" s="39"/>
      <c r="F704" s="39"/>
      <c r="G704" s="39"/>
      <c r="H704" s="39"/>
      <c r="I704" s="39"/>
      <c r="J704" s="39"/>
      <c r="K704" s="39"/>
      <c r="L704" s="39"/>
      <c r="M704" s="39"/>
      <c r="AS704" s="39"/>
      <c r="AT704" s="39"/>
      <c r="AU704" s="39"/>
      <c r="AV704" s="39"/>
      <c r="AW704" s="39"/>
      <c r="AX704" s="39"/>
      <c r="AY704" s="14"/>
      <c r="AZ704" s="14"/>
      <c r="BA704" s="14"/>
      <c r="BB704" s="14"/>
      <c r="BC704" s="14"/>
      <c r="BD704" s="14"/>
      <c r="BE704" s="14"/>
      <c r="BF704" s="3"/>
    </row>
    <row r="705" spans="1:59" s="37" customFormat="1" x14ac:dyDescent="0.25">
      <c r="A705" s="31"/>
      <c r="B705" s="30" t="s">
        <v>242</v>
      </c>
      <c r="C705" s="273" t="s">
        <v>245</v>
      </c>
      <c r="D705" s="3"/>
      <c r="E705" s="39"/>
      <c r="F705" s="39"/>
      <c r="G705" s="39"/>
      <c r="H705" s="39"/>
      <c r="I705" s="39"/>
      <c r="J705" s="39"/>
      <c r="K705" s="39"/>
      <c r="L705" s="39"/>
      <c r="M705" s="39"/>
      <c r="N705" s="30"/>
      <c r="O705" s="30"/>
      <c r="P705" s="30"/>
      <c r="Q705" s="30"/>
      <c r="R705" s="30"/>
      <c r="S705" s="14"/>
      <c r="AS705" s="38"/>
      <c r="AT705" s="38"/>
      <c r="AU705" s="38"/>
      <c r="AV705" s="38"/>
      <c r="AW705" s="38"/>
      <c r="AX705" s="38"/>
      <c r="AY705" s="14"/>
      <c r="AZ705" s="14"/>
      <c r="BA705" s="14"/>
      <c r="BB705" s="14"/>
      <c r="BC705" s="14"/>
      <c r="BD705" s="14"/>
      <c r="BE705" s="14"/>
      <c r="BF705" s="3"/>
    </row>
    <row r="706" spans="1:59" s="37" customFormat="1" x14ac:dyDescent="0.25">
      <c r="A706" s="31"/>
      <c r="B706" s="3" t="s">
        <v>76</v>
      </c>
      <c r="C706" s="3"/>
      <c r="D706" s="18">
        <v>0.2722222222222222</v>
      </c>
      <c r="E706" s="18">
        <f>D706+1/24</f>
        <v>0.31388888888888888</v>
      </c>
      <c r="F706" s="18">
        <f>E706+1/24</f>
        <v>0.35555555555555557</v>
      </c>
      <c r="G706" s="18">
        <f t="shared" ref="G706:R706" si="131">F706+1/24</f>
        <v>0.39722222222222225</v>
      </c>
      <c r="H706" s="18">
        <f t="shared" si="131"/>
        <v>0.43888888888888894</v>
      </c>
      <c r="I706" s="18">
        <f t="shared" si="131"/>
        <v>0.48055555555555562</v>
      </c>
      <c r="J706" s="18">
        <f t="shared" si="131"/>
        <v>0.52222222222222225</v>
      </c>
      <c r="K706" s="18">
        <f t="shared" si="131"/>
        <v>0.56388888888888888</v>
      </c>
      <c r="L706" s="18">
        <f>K706+1/24</f>
        <v>0.60555555555555551</v>
      </c>
      <c r="M706" s="18">
        <f t="shared" si="131"/>
        <v>0.64722222222222214</v>
      </c>
      <c r="N706" s="18">
        <f t="shared" si="131"/>
        <v>0.68888888888888877</v>
      </c>
      <c r="O706" s="18">
        <f t="shared" si="131"/>
        <v>0.7305555555555554</v>
      </c>
      <c r="P706" s="18">
        <f t="shared" si="131"/>
        <v>0.77222222222222203</v>
      </c>
      <c r="Q706" s="18">
        <f t="shared" si="131"/>
        <v>0.81388888888888866</v>
      </c>
      <c r="R706" s="18">
        <f t="shared" si="131"/>
        <v>0.85555555555555529</v>
      </c>
      <c r="S706" s="14"/>
      <c r="AS706" s="38"/>
      <c r="AT706" s="38"/>
      <c r="AU706" s="38"/>
      <c r="AV706" s="38"/>
      <c r="AW706" s="38"/>
      <c r="AX706" s="38"/>
      <c r="AY706" s="14"/>
      <c r="AZ706" s="14"/>
      <c r="BA706" s="14"/>
      <c r="BB706" s="14"/>
      <c r="BC706" s="14"/>
      <c r="BD706" s="14"/>
      <c r="BE706" s="14"/>
      <c r="BF706" s="3"/>
    </row>
    <row r="707" spans="1:59" s="37" customFormat="1" x14ac:dyDescent="0.25">
      <c r="A707" s="28"/>
      <c r="B707" s="3" t="s">
        <v>119</v>
      </c>
      <c r="C707" s="3"/>
      <c r="D707" s="18">
        <f>D706+"0:26"</f>
        <v>0.29027777777777775</v>
      </c>
      <c r="E707" s="18">
        <f>E706+"0:26"</f>
        <v>0.33194444444444443</v>
      </c>
      <c r="F707" s="18">
        <f>F706+"0:26"</f>
        <v>0.37361111111111112</v>
      </c>
      <c r="G707" s="18">
        <f t="shared" ref="G707:R707" si="132">G706+"0:26"</f>
        <v>0.4152777777777778</v>
      </c>
      <c r="H707" s="18">
        <f t="shared" si="132"/>
        <v>0.45694444444444449</v>
      </c>
      <c r="I707" s="18">
        <f t="shared" si="132"/>
        <v>0.49861111111111117</v>
      </c>
      <c r="J707" s="18">
        <f t="shared" si="132"/>
        <v>0.54027777777777786</v>
      </c>
      <c r="K707" s="18">
        <f t="shared" si="132"/>
        <v>0.58194444444444449</v>
      </c>
      <c r="L707" s="18">
        <f t="shared" si="132"/>
        <v>0.62361111111111112</v>
      </c>
      <c r="M707" s="18">
        <f t="shared" si="132"/>
        <v>0.66527777777777775</v>
      </c>
      <c r="N707" s="18">
        <f t="shared" si="132"/>
        <v>0.70694444444444438</v>
      </c>
      <c r="O707" s="18">
        <f t="shared" si="132"/>
        <v>0.74861111111111101</v>
      </c>
      <c r="P707" s="18">
        <f t="shared" si="132"/>
        <v>0.79027777777777763</v>
      </c>
      <c r="Q707" s="18">
        <f t="shared" si="132"/>
        <v>0.83194444444444426</v>
      </c>
      <c r="R707" s="18">
        <f t="shared" si="132"/>
        <v>0.87361111111111089</v>
      </c>
      <c r="AS707" s="38"/>
      <c r="AT707" s="38"/>
      <c r="AU707" s="38"/>
      <c r="AV707" s="38"/>
      <c r="AW707" s="38"/>
      <c r="AX707" s="38"/>
      <c r="AY707" s="14"/>
      <c r="AZ707" s="14"/>
      <c r="BA707" s="14"/>
      <c r="BB707" s="14"/>
      <c r="BC707" s="14"/>
      <c r="BD707" s="3"/>
      <c r="BE707" s="3"/>
      <c r="BF707" s="3"/>
    </row>
    <row r="708" spans="1:59" s="37" customFormat="1" x14ac:dyDescent="0.25">
      <c r="A708" s="28"/>
      <c r="B708" s="3"/>
      <c r="C708" s="3"/>
      <c r="D708" s="3"/>
      <c r="E708" s="3"/>
      <c r="F708" s="3"/>
      <c r="G708" s="3"/>
      <c r="H708" s="3"/>
      <c r="I708" s="3"/>
      <c r="J708" s="3"/>
      <c r="K708" s="3"/>
      <c r="M708" s="39"/>
      <c r="N708" s="30"/>
      <c r="O708" s="30"/>
      <c r="AS708" s="38"/>
      <c r="AT708" s="38"/>
      <c r="AU708" s="38"/>
      <c r="AV708" s="38"/>
      <c r="AW708" s="38"/>
      <c r="AX708" s="38"/>
      <c r="AY708" s="14"/>
      <c r="AZ708" s="14"/>
      <c r="BA708" s="14"/>
      <c r="BB708" s="14"/>
      <c r="BC708" s="14"/>
      <c r="BD708" s="3"/>
      <c r="BE708" s="3"/>
      <c r="BF708" s="3"/>
    </row>
    <row r="709" spans="1:59" x14ac:dyDescent="0.25">
      <c r="B709" s="3" t="s">
        <v>81</v>
      </c>
      <c r="D709" s="18">
        <v>0.29305555555555557</v>
      </c>
      <c r="E709" s="18">
        <f>D709+1/24</f>
        <v>0.33472222222222225</v>
      </c>
      <c r="F709" s="18">
        <f>E709+1/24</f>
        <v>0.37638888888888894</v>
      </c>
      <c r="G709" s="18">
        <f t="shared" ref="G709:R709" si="133">F709+1/24</f>
        <v>0.41805555555555562</v>
      </c>
      <c r="H709" s="18">
        <f t="shared" si="133"/>
        <v>0.45972222222222231</v>
      </c>
      <c r="I709" s="18">
        <f t="shared" si="133"/>
        <v>0.50138888888888899</v>
      </c>
      <c r="J709" s="18">
        <f t="shared" si="133"/>
        <v>0.54305555555555562</v>
      </c>
      <c r="K709" s="18">
        <f t="shared" si="133"/>
        <v>0.58472222222222225</v>
      </c>
      <c r="L709" s="18">
        <f>K709+1/24</f>
        <v>0.62638888888888888</v>
      </c>
      <c r="M709" s="18">
        <f t="shared" si="133"/>
        <v>0.66805555555555551</v>
      </c>
      <c r="N709" s="18">
        <f t="shared" si="133"/>
        <v>0.70972222222222214</v>
      </c>
      <c r="O709" s="18">
        <f t="shared" si="133"/>
        <v>0.75138888888888877</v>
      </c>
      <c r="P709" s="18">
        <f t="shared" si="133"/>
        <v>0.7930555555555554</v>
      </c>
      <c r="Q709" s="18">
        <f t="shared" si="133"/>
        <v>0.83472222222222203</v>
      </c>
      <c r="R709" s="18">
        <f t="shared" si="133"/>
        <v>0.87638888888888866</v>
      </c>
      <c r="AS709" s="5"/>
      <c r="AT709" s="5"/>
      <c r="AU709" s="5"/>
      <c r="AV709" s="5"/>
      <c r="AW709" s="5"/>
      <c r="AX709" s="5"/>
      <c r="AY709" s="14"/>
      <c r="AZ709" s="14"/>
      <c r="BA709" s="14"/>
      <c r="BB709" s="14"/>
      <c r="BC709" s="14"/>
      <c r="BD709" s="3"/>
      <c r="BE709" s="3"/>
      <c r="BF709" s="3"/>
    </row>
    <row r="710" spans="1:59" x14ac:dyDescent="0.25">
      <c r="B710" s="3" t="s">
        <v>13</v>
      </c>
      <c r="D710" s="18">
        <f>D709+"0:25"</f>
        <v>0.31041666666666667</v>
      </c>
      <c r="E710" s="18">
        <f>E709+"0:25"</f>
        <v>0.35208333333333336</v>
      </c>
      <c r="F710" s="18">
        <f t="shared" ref="F710:R710" si="134">F709+"0:25"</f>
        <v>0.39375000000000004</v>
      </c>
      <c r="G710" s="18">
        <f t="shared" si="134"/>
        <v>0.43541666666666673</v>
      </c>
      <c r="H710" s="18">
        <f t="shared" si="134"/>
        <v>0.47708333333333341</v>
      </c>
      <c r="I710" s="18">
        <f t="shared" si="134"/>
        <v>0.51875000000000016</v>
      </c>
      <c r="J710" s="18">
        <f t="shared" si="134"/>
        <v>0.56041666666666679</v>
      </c>
      <c r="K710" s="18">
        <f t="shared" si="134"/>
        <v>0.60208333333333341</v>
      </c>
      <c r="L710" s="18">
        <f t="shared" si="134"/>
        <v>0.64375000000000004</v>
      </c>
      <c r="M710" s="18">
        <f t="shared" si="134"/>
        <v>0.68541666666666667</v>
      </c>
      <c r="N710" s="18">
        <f t="shared" si="134"/>
        <v>0.7270833333333333</v>
      </c>
      <c r="O710" s="18">
        <f t="shared" si="134"/>
        <v>0.76874999999999993</v>
      </c>
      <c r="P710" s="18">
        <f t="shared" si="134"/>
        <v>0.81041666666666656</v>
      </c>
      <c r="Q710" s="18">
        <f t="shared" si="134"/>
        <v>0.85208333333333319</v>
      </c>
      <c r="R710" s="18">
        <f t="shared" si="134"/>
        <v>0.89374999999999982</v>
      </c>
      <c r="AS710" s="5"/>
      <c r="AT710" s="5"/>
      <c r="AU710" s="5"/>
      <c r="AV710" s="5"/>
      <c r="AW710" s="5"/>
      <c r="AX710" s="5"/>
      <c r="AY710" s="39"/>
      <c r="AZ710" s="39"/>
      <c r="BA710" s="39"/>
      <c r="BB710" s="39"/>
      <c r="BC710" s="30"/>
      <c r="BD710" s="30"/>
      <c r="BE710" s="30"/>
      <c r="BF710" s="30"/>
    </row>
    <row r="711" spans="1:59" x14ac:dyDescent="0.25">
      <c r="B711" s="19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3"/>
      <c r="O711" s="3"/>
      <c r="AY711" s="38"/>
      <c r="AZ711" s="38"/>
      <c r="BA711" s="38"/>
      <c r="BB711" s="38"/>
      <c r="BC711" s="37"/>
      <c r="BD711" s="37"/>
      <c r="BE711" s="37"/>
      <c r="BF711" s="37"/>
    </row>
    <row r="712" spans="1:59" s="3" customFormat="1" x14ac:dyDescent="0.25">
      <c r="A712" s="28"/>
      <c r="B712" s="162" t="s">
        <v>165</v>
      </c>
      <c r="C712" s="162" t="s">
        <v>166</v>
      </c>
      <c r="D712" s="36" t="s">
        <v>33</v>
      </c>
      <c r="E712" s="36" t="s">
        <v>341</v>
      </c>
      <c r="F712"/>
      <c r="G712"/>
      <c r="H712"/>
      <c r="I712"/>
      <c r="J712"/>
      <c r="K712"/>
      <c r="L712"/>
      <c r="M712"/>
      <c r="N712"/>
      <c r="O712"/>
      <c r="P712"/>
      <c r="Q712"/>
      <c r="R712"/>
      <c r="AY712" s="38"/>
      <c r="AZ712" s="38"/>
      <c r="BA712" s="38"/>
      <c r="BB712" s="38"/>
      <c r="BC712" s="37"/>
      <c r="BD712" s="37"/>
      <c r="BE712" s="37"/>
      <c r="BF712" s="37"/>
    </row>
    <row r="713" spans="1:59" s="3" customFormat="1" x14ac:dyDescent="0.25">
      <c r="A713" s="28"/>
      <c r="B713" s="3" t="s">
        <v>171</v>
      </c>
      <c r="C713" s="3" t="s">
        <v>179</v>
      </c>
      <c r="F713" s="3" t="s">
        <v>342</v>
      </c>
      <c r="AY713" s="38"/>
      <c r="AZ713" s="38"/>
      <c r="BA713" s="38"/>
      <c r="BB713" s="38"/>
      <c r="BC713" s="37"/>
      <c r="BD713" s="37"/>
      <c r="BE713" s="37"/>
      <c r="BF713" s="37"/>
    </row>
    <row r="714" spans="1:59" s="3" customFormat="1" x14ac:dyDescent="0.25">
      <c r="A714" s="28"/>
      <c r="C714" s="3">
        <v>120</v>
      </c>
      <c r="F714" s="3" t="s">
        <v>258</v>
      </c>
      <c r="AS714" s="14"/>
      <c r="AT714" s="14"/>
      <c r="AU714" s="14"/>
      <c r="AV714" s="14"/>
      <c r="AW714" s="14"/>
      <c r="AX714" s="14"/>
      <c r="AY714" s="38"/>
      <c r="AZ714" s="38"/>
      <c r="BA714" s="38"/>
      <c r="BB714" s="38"/>
      <c r="BC714" s="37"/>
      <c r="BD714" s="37"/>
      <c r="BE714" s="37"/>
      <c r="BF714" s="37"/>
      <c r="BG714" s="14"/>
    </row>
    <row r="715" spans="1:59" s="3" customFormat="1" x14ac:dyDescent="0.25">
      <c r="A715" s="28"/>
      <c r="B715" s="17" t="s">
        <v>172</v>
      </c>
      <c r="C715" s="199">
        <v>840</v>
      </c>
      <c r="AS715" s="14"/>
      <c r="AT715" s="14"/>
      <c r="AU715" s="14"/>
      <c r="AV715" s="14"/>
      <c r="AW715" s="14"/>
      <c r="AX715" s="14"/>
      <c r="AY715" s="38"/>
      <c r="AZ715" s="38"/>
      <c r="BA715" s="38"/>
      <c r="BB715" s="38"/>
      <c r="BC715" s="37"/>
      <c r="BD715" s="37"/>
      <c r="BE715" s="37"/>
      <c r="BF715" s="37"/>
      <c r="BG715" s="14"/>
    </row>
    <row r="716" spans="1:59" s="3" customFormat="1" x14ac:dyDescent="0.25">
      <c r="A716" s="28"/>
      <c r="B716" s="17"/>
      <c r="C716" s="421" t="s">
        <v>340</v>
      </c>
      <c r="AS716" s="14"/>
      <c r="AT716" s="14"/>
      <c r="AU716" s="14"/>
      <c r="AV716" s="14"/>
      <c r="AW716" s="14"/>
      <c r="AX716" s="14"/>
      <c r="AY716" s="38"/>
      <c r="AZ716" s="38"/>
      <c r="BA716" s="38"/>
      <c r="BB716" s="38"/>
      <c r="BC716" s="37"/>
      <c r="BD716" s="37"/>
      <c r="BE716" s="37"/>
      <c r="BF716" s="37"/>
      <c r="BG716" s="14"/>
    </row>
    <row r="717" spans="1:59" s="3" customFormat="1" x14ac:dyDescent="0.25">
      <c r="A717" s="28"/>
      <c r="B717" s="71"/>
      <c r="C717" s="199"/>
      <c r="F717" s="110"/>
      <c r="H717" s="110"/>
      <c r="L717" s="110"/>
      <c r="N717" s="110"/>
      <c r="AS717" s="14"/>
      <c r="AT717" s="14"/>
      <c r="AU717" s="14"/>
      <c r="AV717" s="14"/>
      <c r="AW717" s="14"/>
      <c r="AX717" s="14"/>
      <c r="AY717" s="5"/>
      <c r="AZ717" s="5"/>
      <c r="BA717" s="5"/>
      <c r="BB717" s="5"/>
      <c r="BC717"/>
      <c r="BD717"/>
      <c r="BE717"/>
      <c r="BF717"/>
      <c r="BG717" s="14"/>
    </row>
    <row r="718" spans="1:59" s="3" customFormat="1" x14ac:dyDescent="0.25">
      <c r="A718" s="28"/>
      <c r="B718" s="364" t="s">
        <v>118</v>
      </c>
      <c r="C718" s="165" t="s">
        <v>1</v>
      </c>
      <c r="D718" s="290"/>
      <c r="E718" s="226"/>
      <c r="F718" s="226">
        <v>0.27638888888888885</v>
      </c>
      <c r="G718" s="226"/>
      <c r="H718" s="226">
        <f>F718+1/12</f>
        <v>0.35972222222222217</v>
      </c>
      <c r="I718" s="226">
        <f>H718+1/12</f>
        <v>0.44305555555555548</v>
      </c>
      <c r="J718" s="226">
        <f>I718+1/12</f>
        <v>0.5263888888888888</v>
      </c>
      <c r="K718" s="226"/>
      <c r="L718" s="226">
        <f>J718+1/12</f>
        <v>0.60972222222222217</v>
      </c>
      <c r="M718" s="226"/>
      <c r="N718" s="226">
        <f>L718+1/12</f>
        <v>0.69305555555555554</v>
      </c>
      <c r="O718" s="226"/>
      <c r="P718" s="226">
        <f>N718+1/12</f>
        <v>0.77638888888888891</v>
      </c>
      <c r="Q718" s="226">
        <f>P718+1/12</f>
        <v>0.85972222222222228</v>
      </c>
      <c r="R718" s="226">
        <f>Q718+1/12</f>
        <v>0.94305555555555565</v>
      </c>
      <c r="AR718" s="14"/>
      <c r="AS718" s="14"/>
      <c r="AT718" s="14"/>
      <c r="AU718" s="14"/>
      <c r="AV718" s="14"/>
      <c r="AW718" s="14"/>
      <c r="AX718" s="5"/>
      <c r="AY718" s="5"/>
      <c r="AZ718" s="5"/>
      <c r="BA718" s="5"/>
      <c r="BB718"/>
      <c r="BC718"/>
      <c r="BD718"/>
      <c r="BE718"/>
      <c r="BF718" s="14"/>
    </row>
    <row r="719" spans="1:59" s="3" customFormat="1" x14ac:dyDescent="0.25">
      <c r="A719" s="28"/>
      <c r="B719" s="132" t="s">
        <v>13</v>
      </c>
      <c r="C719" s="75" t="s">
        <v>0</v>
      </c>
      <c r="D719" s="294"/>
      <c r="E719" s="228"/>
      <c r="F719" s="228">
        <f t="shared" ref="F719:R719" si="135">F718+"0:5"</f>
        <v>0.27986111111111106</v>
      </c>
      <c r="G719" s="228"/>
      <c r="H719" s="228">
        <f t="shared" si="135"/>
        <v>0.36319444444444438</v>
      </c>
      <c r="I719" s="228">
        <f t="shared" si="135"/>
        <v>0.44652777777777769</v>
      </c>
      <c r="J719" s="228">
        <f t="shared" si="135"/>
        <v>0.52986111111111101</v>
      </c>
      <c r="K719" s="228"/>
      <c r="L719" s="228">
        <f t="shared" si="135"/>
        <v>0.61319444444444438</v>
      </c>
      <c r="M719" s="228"/>
      <c r="N719" s="228">
        <f t="shared" si="135"/>
        <v>0.69652777777777775</v>
      </c>
      <c r="O719" s="228"/>
      <c r="P719" s="228">
        <f t="shared" si="135"/>
        <v>0.77986111111111112</v>
      </c>
      <c r="Q719" s="228">
        <f t="shared" si="135"/>
        <v>0.86319444444444449</v>
      </c>
      <c r="R719" s="228">
        <f t="shared" si="135"/>
        <v>0.94652777777777786</v>
      </c>
      <c r="AR719" s="14"/>
      <c r="AS719" s="14"/>
      <c r="AT719" s="14"/>
      <c r="AU719" s="14"/>
      <c r="AV719" s="14"/>
      <c r="AW719" s="14"/>
      <c r="AX719"/>
      <c r="AY719"/>
      <c r="AZ719"/>
      <c r="BA719"/>
      <c r="BB719"/>
      <c r="BC719"/>
      <c r="BD719"/>
      <c r="BE719"/>
      <c r="BF719" s="14"/>
    </row>
    <row r="720" spans="1:59" s="3" customFormat="1" x14ac:dyDescent="0.25">
      <c r="A720" s="28"/>
      <c r="B720" s="134"/>
      <c r="C720" s="165" t="s">
        <v>1</v>
      </c>
      <c r="D720" s="226">
        <v>0.1986111111111111</v>
      </c>
      <c r="E720" s="291">
        <f>D720+1/24</f>
        <v>0.24027777777777776</v>
      </c>
      <c r="F720" s="226">
        <f>D720+1/12</f>
        <v>0.28194444444444444</v>
      </c>
      <c r="G720" s="291">
        <f>E720+1/12</f>
        <v>0.32361111111111107</v>
      </c>
      <c r="H720" s="226">
        <f>F720+1/12</f>
        <v>0.36527777777777776</v>
      </c>
      <c r="I720" s="226">
        <f>H720+1/12</f>
        <v>0.44861111111111107</v>
      </c>
      <c r="J720" s="226">
        <f>I720+1/12</f>
        <v>0.53194444444444444</v>
      </c>
      <c r="K720" s="291">
        <f>J720+1/24</f>
        <v>0.57361111111111107</v>
      </c>
      <c r="L720" s="226">
        <f>J720+1/12</f>
        <v>0.61527777777777781</v>
      </c>
      <c r="M720" s="291">
        <f>K720+1/12</f>
        <v>0.65694444444444444</v>
      </c>
      <c r="N720" s="226">
        <f>L720+1/12</f>
        <v>0.69861111111111118</v>
      </c>
      <c r="O720" s="291">
        <f>M720+1/12</f>
        <v>0.74027777777777781</v>
      </c>
      <c r="P720" s="226">
        <f>N720+1/12</f>
        <v>0.78194444444444455</v>
      </c>
      <c r="Q720" s="226">
        <f>P720+1/12</f>
        <v>0.86527777777777792</v>
      </c>
      <c r="R720" s="226">
        <f>Q720+1/12</f>
        <v>0.94861111111111129</v>
      </c>
      <c r="AR720" s="14"/>
      <c r="AS720" s="14"/>
      <c r="AT720" s="14"/>
      <c r="AU720" s="14"/>
      <c r="AV720" s="14"/>
      <c r="AW720" s="14"/>
      <c r="BF720" s="14"/>
    </row>
    <row r="721" spans="1:59" s="3" customFormat="1" x14ac:dyDescent="0.25">
      <c r="A721" s="28"/>
      <c r="B721" s="132" t="s">
        <v>256</v>
      </c>
      <c r="C721" s="75" t="s">
        <v>0</v>
      </c>
      <c r="D721" s="228">
        <f t="shared" ref="D721:P721" si="136">D720+"0:39"</f>
        <v>0.22569444444444442</v>
      </c>
      <c r="E721" s="295">
        <f t="shared" si="136"/>
        <v>0.2673611111111111</v>
      </c>
      <c r="F721" s="228">
        <f t="shared" si="136"/>
        <v>0.30902777777777779</v>
      </c>
      <c r="G721" s="295">
        <f t="shared" si="136"/>
        <v>0.35069444444444442</v>
      </c>
      <c r="H721" s="228">
        <f t="shared" si="136"/>
        <v>0.3923611111111111</v>
      </c>
      <c r="I721" s="228">
        <f t="shared" si="136"/>
        <v>0.47569444444444442</v>
      </c>
      <c r="J721" s="228">
        <f t="shared" si="136"/>
        <v>0.55902777777777779</v>
      </c>
      <c r="K721" s="295">
        <f t="shared" si="136"/>
        <v>0.60069444444444442</v>
      </c>
      <c r="L721" s="228">
        <f t="shared" si="136"/>
        <v>0.64236111111111116</v>
      </c>
      <c r="M721" s="295">
        <f t="shared" si="136"/>
        <v>0.68402777777777779</v>
      </c>
      <c r="N721" s="228">
        <f t="shared" si="136"/>
        <v>0.72569444444444453</v>
      </c>
      <c r="O721" s="295">
        <f t="shared" si="136"/>
        <v>0.76736111111111116</v>
      </c>
      <c r="P721" s="228">
        <f t="shared" si="136"/>
        <v>0.8090277777777779</v>
      </c>
      <c r="Q721" s="228">
        <f>Q720+"0:39"</f>
        <v>0.89236111111111127</v>
      </c>
      <c r="R721" s="228">
        <f>R720+"0:39"</f>
        <v>0.97569444444444464</v>
      </c>
      <c r="AR721" s="14"/>
      <c r="AS721" s="14"/>
      <c r="AT721" s="14"/>
      <c r="AU721" s="14"/>
      <c r="AV721" s="14"/>
      <c r="AW721" s="14"/>
      <c r="AX721" s="14"/>
      <c r="AZ721" s="14"/>
      <c r="BB721" s="14"/>
      <c r="BD721" s="14"/>
      <c r="BF721" s="14"/>
    </row>
    <row r="722" spans="1:59" s="3" customFormat="1" x14ac:dyDescent="0.25">
      <c r="A722" s="28"/>
      <c r="B722" s="134"/>
      <c r="C722" s="165" t="s">
        <v>1</v>
      </c>
      <c r="D722" s="226">
        <f>D721+"0:2"</f>
        <v>0.2270833333333333</v>
      </c>
      <c r="E722" s="290"/>
      <c r="F722" s="226">
        <f>F721+"0:2"</f>
        <v>0.31041666666666667</v>
      </c>
      <c r="G722" s="290"/>
      <c r="H722" s="226">
        <f>H721+"0:2"</f>
        <v>0.39374999999999999</v>
      </c>
      <c r="I722" s="226">
        <f>I721+"0:2"</f>
        <v>0.4770833333333333</v>
      </c>
      <c r="J722" s="226">
        <f>J721+"0:2"</f>
        <v>0.56041666666666667</v>
      </c>
      <c r="K722" s="290"/>
      <c r="L722" s="226">
        <f>L721+"0:2"</f>
        <v>0.64375000000000004</v>
      </c>
      <c r="M722" s="290"/>
      <c r="N722" s="226">
        <f>N721+"0:2"</f>
        <v>0.72708333333333341</v>
      </c>
      <c r="O722" s="290"/>
      <c r="P722" s="226">
        <f>P721+"0:2"</f>
        <v>0.81041666666666679</v>
      </c>
      <c r="Q722" s="226">
        <f>Q721+"0:2"</f>
        <v>0.89375000000000016</v>
      </c>
      <c r="R722" s="226">
        <f>R721+"0:2"</f>
        <v>0.97708333333333353</v>
      </c>
      <c r="AR722" s="14"/>
      <c r="AS722" s="14"/>
      <c r="AT722" s="14"/>
      <c r="AU722" s="14"/>
      <c r="AV722" s="14"/>
      <c r="AW722" s="14"/>
      <c r="AX722" s="14"/>
      <c r="AZ722" s="14"/>
      <c r="BB722" s="14"/>
      <c r="BD722" s="14"/>
      <c r="BF722" s="14"/>
    </row>
    <row r="723" spans="1:59" s="3" customFormat="1" x14ac:dyDescent="0.25">
      <c r="A723" s="28"/>
      <c r="B723" s="365" t="s">
        <v>80</v>
      </c>
      <c r="C723" s="75" t="s">
        <v>0</v>
      </c>
      <c r="D723" s="228">
        <f>D722+"0:30"</f>
        <v>0.24791666666666665</v>
      </c>
      <c r="E723" s="294"/>
      <c r="F723" s="228">
        <f>F722+"0:30"</f>
        <v>0.33124999999999999</v>
      </c>
      <c r="G723" s="294"/>
      <c r="H723" s="228">
        <f>H722+"0:30"</f>
        <v>0.4145833333333333</v>
      </c>
      <c r="I723" s="228">
        <f>I722+"0:30"</f>
        <v>0.49791666666666662</v>
      </c>
      <c r="J723" s="228">
        <f>J722+"0:30"</f>
        <v>0.58125000000000004</v>
      </c>
      <c r="K723" s="294"/>
      <c r="L723" s="228">
        <f>L722+"0:30"</f>
        <v>0.66458333333333341</v>
      </c>
      <c r="M723" s="294"/>
      <c r="N723" s="228">
        <f>N722+"0:30"</f>
        <v>0.74791666666666679</v>
      </c>
      <c r="O723" s="294"/>
      <c r="P723" s="228">
        <f>P722+"0:30"</f>
        <v>0.83125000000000016</v>
      </c>
      <c r="Q723" s="228">
        <f>Q722+"0:30"</f>
        <v>0.91458333333333353</v>
      </c>
      <c r="R723" s="228">
        <f>R722+"0:30"</f>
        <v>0.9979166666666669</v>
      </c>
      <c r="AR723" s="14"/>
      <c r="AS723" s="14"/>
      <c r="AT723" s="14"/>
      <c r="AU723" s="14"/>
      <c r="AV723" s="14"/>
      <c r="AW723" s="14"/>
      <c r="AX723" s="14"/>
      <c r="AZ723" s="14"/>
      <c r="BB723" s="14"/>
      <c r="BD723" s="14"/>
      <c r="BF723" s="14"/>
    </row>
    <row r="724" spans="1:59" s="3" customFormat="1" x14ac:dyDescent="0.25">
      <c r="A724" s="28"/>
      <c r="AS724" s="14"/>
      <c r="AT724" s="14"/>
      <c r="AU724" s="14"/>
      <c r="AV724" s="14"/>
      <c r="AW724" s="14"/>
      <c r="AX724" s="14"/>
      <c r="AY724" s="14"/>
      <c r="BA724" s="14"/>
      <c r="BC724" s="14"/>
      <c r="BE724" s="14"/>
      <c r="BG724" s="14"/>
    </row>
    <row r="725" spans="1:59" s="3" customFormat="1" x14ac:dyDescent="0.25">
      <c r="A725" s="28"/>
      <c r="F725" s="110"/>
      <c r="J725" s="110"/>
      <c r="L725" s="110"/>
      <c r="N725" s="110"/>
      <c r="AS725" s="14"/>
      <c r="AT725" s="14"/>
      <c r="AU725" s="14"/>
      <c r="AV725" s="14"/>
      <c r="AW725" s="14"/>
      <c r="AX725" s="14"/>
      <c r="AY725" s="14"/>
      <c r="BA725" s="14"/>
      <c r="BC725" s="14"/>
      <c r="BE725" s="14"/>
      <c r="BG725" s="14"/>
    </row>
    <row r="726" spans="1:59" s="3" customFormat="1" x14ac:dyDescent="0.25">
      <c r="A726" s="28"/>
      <c r="B726" s="364" t="s">
        <v>257</v>
      </c>
      <c r="C726" s="165" t="s">
        <v>1</v>
      </c>
      <c r="D726" s="226">
        <v>0.16944444444444443</v>
      </c>
      <c r="E726" s="274"/>
      <c r="F726" s="226">
        <f>D726+1/12</f>
        <v>0.25277777777777777</v>
      </c>
      <c r="G726" s="274"/>
      <c r="H726" s="226">
        <f>F726+1/12</f>
        <v>0.33611111111111108</v>
      </c>
      <c r="I726" s="226">
        <f>H726+1/12</f>
        <v>0.4194444444444444</v>
      </c>
      <c r="J726" s="226">
        <f>I726+1/12</f>
        <v>0.50277777777777777</v>
      </c>
      <c r="K726" s="274"/>
      <c r="L726" s="226">
        <f>J726+1/12</f>
        <v>0.58611111111111114</v>
      </c>
      <c r="M726" s="274"/>
      <c r="N726" s="226">
        <f>L726+1/12</f>
        <v>0.66944444444444451</v>
      </c>
      <c r="O726" s="274"/>
      <c r="P726" s="226">
        <f>N726+1/12</f>
        <v>0.75277777777777788</v>
      </c>
      <c r="Q726" s="226">
        <f>P726+1/12</f>
        <v>0.83611111111111125</v>
      </c>
      <c r="R726" s="226">
        <f>Q726+1/12</f>
        <v>0.91944444444444462</v>
      </c>
      <c r="AR726" s="14"/>
      <c r="AS726" s="14"/>
      <c r="AT726" s="14"/>
      <c r="AU726" s="14"/>
      <c r="AV726" s="14"/>
      <c r="AW726" s="14"/>
      <c r="AX726" s="14"/>
      <c r="AZ726" s="14"/>
      <c r="BB726" s="14"/>
      <c r="BD726" s="14"/>
      <c r="BF726" s="14"/>
    </row>
    <row r="727" spans="1:59" s="3" customFormat="1" x14ac:dyDescent="0.25">
      <c r="A727" s="28"/>
      <c r="B727" s="132" t="s">
        <v>256</v>
      </c>
      <c r="C727" s="75" t="s">
        <v>0</v>
      </c>
      <c r="D727" s="228">
        <f>D726+"0:30"</f>
        <v>0.19027777777777777</v>
      </c>
      <c r="E727" s="228"/>
      <c r="F727" s="228">
        <f>F726+"0:30"</f>
        <v>0.27361111111111108</v>
      </c>
      <c r="G727" s="228"/>
      <c r="H727" s="228">
        <f>H726+"0:30"</f>
        <v>0.3569444444444444</v>
      </c>
      <c r="I727" s="227">
        <f>I726+"0:30"</f>
        <v>0.44027777777777771</v>
      </c>
      <c r="J727" s="227">
        <f>J726+"0:30"</f>
        <v>0.52361111111111114</v>
      </c>
      <c r="K727" s="228"/>
      <c r="L727" s="228">
        <f>L726+"0:30"</f>
        <v>0.60694444444444451</v>
      </c>
      <c r="M727" s="228"/>
      <c r="N727" s="228">
        <f>N726+"0:30"</f>
        <v>0.69027777777777788</v>
      </c>
      <c r="O727" s="228"/>
      <c r="P727" s="228">
        <f>P726+"0:30"</f>
        <v>0.77361111111111125</v>
      </c>
      <c r="Q727" s="228">
        <f>Q726+"0:30"</f>
        <v>0.85694444444444462</v>
      </c>
      <c r="R727" s="227">
        <f>R726+"0:30"</f>
        <v>0.94027777777777799</v>
      </c>
      <c r="AR727" s="14"/>
      <c r="AS727" s="14"/>
      <c r="AT727" s="14"/>
      <c r="AU727" s="14"/>
      <c r="AV727" s="14"/>
      <c r="AW727" s="14"/>
      <c r="AX727" s="14"/>
      <c r="AZ727" s="14"/>
      <c r="BB727" s="14"/>
      <c r="BD727" s="14"/>
      <c r="BF727" s="14"/>
    </row>
    <row r="728" spans="1:59" s="3" customFormat="1" x14ac:dyDescent="0.25">
      <c r="A728" s="28"/>
      <c r="B728" s="134"/>
      <c r="C728" s="165" t="s">
        <v>1</v>
      </c>
      <c r="D728" s="226">
        <f>D727+"0:4"</f>
        <v>0.19305555555555554</v>
      </c>
      <c r="E728" s="185">
        <f>D728+1/24</f>
        <v>0.23472222222222219</v>
      </c>
      <c r="F728" s="226">
        <f>E728+1/24</f>
        <v>0.27638888888888885</v>
      </c>
      <c r="G728" s="291">
        <f>F728+1/24</f>
        <v>0.31805555555555554</v>
      </c>
      <c r="H728" s="226">
        <f>G728+1/24</f>
        <v>0.35972222222222222</v>
      </c>
      <c r="I728" s="226">
        <f>H728+1/12</f>
        <v>0.44305555555555554</v>
      </c>
      <c r="J728" s="226">
        <f>I728+1/12</f>
        <v>0.52638888888888891</v>
      </c>
      <c r="K728" s="291">
        <f t="shared" ref="K728:P728" si="137">J728+1/24</f>
        <v>0.56805555555555554</v>
      </c>
      <c r="L728" s="226">
        <f>K728+1/24</f>
        <v>0.60972222222222217</v>
      </c>
      <c r="M728" s="291">
        <f t="shared" si="137"/>
        <v>0.6513888888888888</v>
      </c>
      <c r="N728" s="226">
        <f t="shared" si="137"/>
        <v>0.69305555555555542</v>
      </c>
      <c r="O728" s="291">
        <f t="shared" si="137"/>
        <v>0.73472222222222205</v>
      </c>
      <c r="P728" s="226">
        <f t="shared" si="137"/>
        <v>0.77638888888888868</v>
      </c>
      <c r="Q728" s="226">
        <f>P728+1/12</f>
        <v>0.85972222222222205</v>
      </c>
      <c r="R728" s="226">
        <f>Q728+1/12</f>
        <v>0.94305555555555542</v>
      </c>
      <c r="AR728" s="14"/>
      <c r="AS728" s="14"/>
      <c r="AT728" s="14"/>
      <c r="AU728" s="14"/>
      <c r="AV728" s="14"/>
      <c r="AW728" s="14"/>
      <c r="AX728" s="14"/>
      <c r="AZ728" s="14"/>
      <c r="BB728" s="14"/>
      <c r="BD728" s="14"/>
      <c r="BF728" s="14"/>
    </row>
    <row r="729" spans="1:59" s="3" customFormat="1" x14ac:dyDescent="0.25">
      <c r="A729" s="28"/>
      <c r="B729" s="132" t="s">
        <v>13</v>
      </c>
      <c r="C729" s="75" t="s">
        <v>0</v>
      </c>
      <c r="D729" s="228">
        <f t="shared" ref="D729:R729" si="138">D728+"0:36"</f>
        <v>0.21805555555555553</v>
      </c>
      <c r="E729" s="196">
        <f t="shared" si="138"/>
        <v>0.25972222222222219</v>
      </c>
      <c r="F729" s="228">
        <f t="shared" si="138"/>
        <v>0.30138888888888887</v>
      </c>
      <c r="G729" s="295">
        <f t="shared" si="138"/>
        <v>0.34305555555555556</v>
      </c>
      <c r="H729" s="228">
        <f t="shared" si="138"/>
        <v>0.38472222222222224</v>
      </c>
      <c r="I729" s="228">
        <f t="shared" si="138"/>
        <v>0.46805555555555556</v>
      </c>
      <c r="J729" s="228">
        <f t="shared" si="138"/>
        <v>0.55138888888888893</v>
      </c>
      <c r="K729" s="295">
        <f t="shared" si="138"/>
        <v>0.59305555555555556</v>
      </c>
      <c r="L729" s="228">
        <f t="shared" si="138"/>
        <v>0.63472222222222219</v>
      </c>
      <c r="M729" s="295">
        <f t="shared" si="138"/>
        <v>0.67638888888888882</v>
      </c>
      <c r="N729" s="228">
        <f t="shared" si="138"/>
        <v>0.71805555555555545</v>
      </c>
      <c r="O729" s="295">
        <f t="shared" si="138"/>
        <v>0.75972222222222208</v>
      </c>
      <c r="P729" s="228">
        <f t="shared" si="138"/>
        <v>0.80138888888888871</v>
      </c>
      <c r="Q729" s="228">
        <f t="shared" si="138"/>
        <v>0.88472222222222208</v>
      </c>
      <c r="R729" s="228">
        <f t="shared" si="138"/>
        <v>0.96805555555555545</v>
      </c>
      <c r="AR729" s="14"/>
      <c r="AS729" s="14"/>
      <c r="AT729" s="14"/>
      <c r="AU729" s="14"/>
      <c r="AV729" s="14"/>
      <c r="AW729" s="14"/>
      <c r="AX729" s="14"/>
      <c r="AZ729" s="14"/>
      <c r="BB729" s="14"/>
      <c r="BD729" s="14"/>
      <c r="BF729" s="14"/>
    </row>
    <row r="730" spans="1:59" s="3" customFormat="1" x14ac:dyDescent="0.25">
      <c r="A730" s="28"/>
      <c r="B730" s="134"/>
      <c r="C730" s="165" t="s">
        <v>1</v>
      </c>
      <c r="D730" s="226">
        <v>0.22013888888888888</v>
      </c>
      <c r="E730" s="187"/>
      <c r="F730" s="226">
        <f>D730+1/12</f>
        <v>0.3034722222222222</v>
      </c>
      <c r="G730" s="226"/>
      <c r="H730" s="226">
        <f>F730+1/12</f>
        <v>0.38680555555555551</v>
      </c>
      <c r="I730" s="226">
        <f>H730+1/12</f>
        <v>0.47013888888888883</v>
      </c>
      <c r="J730" s="226">
        <f>I730+1/12</f>
        <v>0.55347222222222214</v>
      </c>
      <c r="K730" s="226"/>
      <c r="L730" s="226">
        <f>J730+1/12</f>
        <v>0.63680555555555551</v>
      </c>
      <c r="M730" s="226"/>
      <c r="N730" s="226">
        <f>L730+1/12</f>
        <v>0.72013888888888888</v>
      </c>
      <c r="O730" s="226"/>
      <c r="P730" s="226">
        <f>N730+1/12</f>
        <v>0.80347222222222225</v>
      </c>
      <c r="Q730" s="226">
        <f>P730+1/12</f>
        <v>0.88680555555555562</v>
      </c>
      <c r="R730" s="226"/>
      <c r="AR730" s="14"/>
      <c r="AS730" s="14"/>
      <c r="AT730" s="14"/>
      <c r="AU730" s="14"/>
      <c r="AV730" s="14"/>
      <c r="AW730" s="14"/>
      <c r="AX730" s="14"/>
      <c r="AZ730" s="14"/>
      <c r="BB730" s="14"/>
      <c r="BD730" s="14"/>
      <c r="BF730" s="14"/>
    </row>
    <row r="731" spans="1:59" s="3" customFormat="1" x14ac:dyDescent="0.25">
      <c r="A731" s="28"/>
      <c r="B731" s="365" t="s">
        <v>118</v>
      </c>
      <c r="C731" s="75" t="s">
        <v>0</v>
      </c>
      <c r="D731" s="228">
        <f t="shared" ref="D731:Q731" si="139">D730+"0:5"</f>
        <v>0.22361111111111109</v>
      </c>
      <c r="E731" s="182"/>
      <c r="F731" s="228">
        <f t="shared" si="139"/>
        <v>0.30694444444444441</v>
      </c>
      <c r="G731" s="228"/>
      <c r="H731" s="228">
        <f t="shared" si="139"/>
        <v>0.39027777777777772</v>
      </c>
      <c r="I731" s="228">
        <f t="shared" si="139"/>
        <v>0.47361111111111104</v>
      </c>
      <c r="J731" s="228">
        <f t="shared" si="139"/>
        <v>0.55694444444444435</v>
      </c>
      <c r="K731" s="228"/>
      <c r="L731" s="228">
        <f t="shared" si="139"/>
        <v>0.64027777777777772</v>
      </c>
      <c r="M731" s="228"/>
      <c r="N731" s="228">
        <f t="shared" si="139"/>
        <v>0.72361111111111109</v>
      </c>
      <c r="O731" s="228"/>
      <c r="P731" s="228">
        <f t="shared" si="139"/>
        <v>0.80694444444444446</v>
      </c>
      <c r="Q731" s="228">
        <f t="shared" si="139"/>
        <v>0.89027777777777783</v>
      </c>
      <c r="R731" s="228"/>
      <c r="AR731" s="14"/>
      <c r="AS731" s="14"/>
      <c r="AT731" s="14"/>
      <c r="AU731" s="14"/>
      <c r="AV731" s="14"/>
      <c r="AW731" s="14"/>
      <c r="AX731" s="14"/>
      <c r="AZ731" s="14"/>
      <c r="BB731" s="14"/>
      <c r="BD731" s="14"/>
      <c r="BF731" s="14"/>
    </row>
    <row r="732" spans="1:59" s="3" customFormat="1" x14ac:dyDescent="0.25">
      <c r="A732" s="28"/>
      <c r="AS732" s="14"/>
      <c r="AT732" s="14"/>
      <c r="AU732" s="14"/>
      <c r="AV732" s="14"/>
      <c r="AW732" s="14"/>
      <c r="AX732" s="14"/>
      <c r="AY732" s="14"/>
      <c r="BA732" s="14"/>
      <c r="BC732" s="14"/>
      <c r="BE732" s="14"/>
      <c r="BG732" s="14"/>
    </row>
    <row r="733" spans="1:59" s="3" customFormat="1" x14ac:dyDescent="0.25">
      <c r="A733" s="28"/>
      <c r="B733" s="162" t="s">
        <v>165</v>
      </c>
      <c r="C733" s="162" t="s">
        <v>166</v>
      </c>
      <c r="D733" s="36" t="s">
        <v>33</v>
      </c>
      <c r="E733" s="36" t="s">
        <v>255</v>
      </c>
      <c r="AS733" s="14"/>
      <c r="AT733" s="14"/>
      <c r="AU733" s="14"/>
      <c r="AV733" s="14"/>
      <c r="AW733" s="14"/>
      <c r="AX733" s="14"/>
      <c r="AY733" s="14"/>
      <c r="BA733" s="14"/>
      <c r="BC733" s="14"/>
      <c r="BE733" s="14"/>
      <c r="BG733" s="14"/>
    </row>
    <row r="734" spans="1:59" s="3" customFormat="1" x14ac:dyDescent="0.25">
      <c r="A734" s="28"/>
      <c r="B734" s="3" t="s">
        <v>171</v>
      </c>
      <c r="C734" s="3" t="s">
        <v>260</v>
      </c>
      <c r="AS734" s="14"/>
      <c r="AT734" s="14"/>
      <c r="AU734" s="14"/>
      <c r="AV734" s="14"/>
      <c r="AW734" s="14"/>
      <c r="AX734" s="14"/>
      <c r="AY734" s="14"/>
      <c r="BA734" s="14"/>
      <c r="BC734" s="14"/>
      <c r="BE734" s="14"/>
      <c r="BG734" s="14"/>
    </row>
    <row r="735" spans="1:59" s="3" customFormat="1" x14ac:dyDescent="0.25">
      <c r="A735" s="28"/>
      <c r="B735" s="17" t="s">
        <v>172</v>
      </c>
      <c r="C735" s="199" t="s">
        <v>262</v>
      </c>
      <c r="AS735" s="14"/>
      <c r="AT735" s="14"/>
      <c r="AU735" s="14"/>
      <c r="AV735" s="14"/>
      <c r="AW735" s="14"/>
      <c r="AX735" s="14"/>
      <c r="AY735" s="14"/>
      <c r="BA735" s="14"/>
      <c r="BC735" s="14"/>
      <c r="BE735" s="14"/>
      <c r="BG735" s="14"/>
    </row>
    <row r="736" spans="1:59" s="3" customFormat="1" x14ac:dyDescent="0.25">
      <c r="A736" s="28"/>
      <c r="C736" s="3" t="s">
        <v>261</v>
      </c>
      <c r="AS736" s="14"/>
      <c r="AT736" s="14"/>
      <c r="AU736" s="14"/>
      <c r="AV736" s="14"/>
      <c r="AW736" s="14"/>
      <c r="AX736" s="14"/>
      <c r="AY736" s="14"/>
      <c r="BA736" s="14"/>
      <c r="BC736" s="14"/>
      <c r="BE736" s="14"/>
      <c r="BG736" s="14"/>
    </row>
    <row r="737" spans="1:59" s="3" customFormat="1" x14ac:dyDescent="0.25">
      <c r="A737" s="28"/>
      <c r="Y737" s="3" t="s">
        <v>122</v>
      </c>
      <c r="AS737" s="14"/>
      <c r="AT737" s="14"/>
      <c r="AU737" s="14"/>
      <c r="AV737" s="14"/>
      <c r="AW737" s="14"/>
      <c r="AX737" s="14"/>
      <c r="AY737" s="14"/>
      <c r="BA737" s="14"/>
      <c r="BC737" s="14"/>
      <c r="BE737" s="14"/>
      <c r="BG737" s="14"/>
    </row>
    <row r="738" spans="1:59" s="3" customFormat="1" x14ac:dyDescent="0.25">
      <c r="A738" s="28"/>
      <c r="B738" s="134" t="s">
        <v>13</v>
      </c>
      <c r="C738" s="165" t="s">
        <v>1</v>
      </c>
      <c r="D738" s="107">
        <v>0.19097222222222221</v>
      </c>
      <c r="E738" s="107">
        <v>0.23263888888888887</v>
      </c>
      <c r="F738" s="107">
        <v>0.27430555555555552</v>
      </c>
      <c r="G738" s="107">
        <v>0.31597222222222221</v>
      </c>
      <c r="H738" s="107">
        <v>0.3576388888888889</v>
      </c>
      <c r="I738" s="107">
        <v>0.39930555555555558</v>
      </c>
      <c r="J738" s="107">
        <v>0.44097222222222227</v>
      </c>
      <c r="K738" s="107">
        <v>0.4826388888888889</v>
      </c>
      <c r="L738" s="107">
        <v>0.52430555555555558</v>
      </c>
      <c r="M738" s="107">
        <v>0.56597222222222221</v>
      </c>
      <c r="N738" s="107">
        <v>0.60763888888888895</v>
      </c>
      <c r="O738" s="107">
        <v>0.64930555555555558</v>
      </c>
      <c r="P738" s="107">
        <v>0.69097222222222221</v>
      </c>
      <c r="Q738" s="107">
        <v>0.73263888888888884</v>
      </c>
      <c r="R738" s="107">
        <v>0.77430555555555547</v>
      </c>
      <c r="S738" s="107">
        <v>0.81597222222222221</v>
      </c>
      <c r="T738" s="107">
        <v>0.85763888888888884</v>
      </c>
      <c r="U738" s="107">
        <v>0.89930555555555547</v>
      </c>
      <c r="V738" s="187">
        <v>0.94097222222222221</v>
      </c>
      <c r="Y738" s="276">
        <v>0.25416666666666665</v>
      </c>
      <c r="Z738" s="277">
        <v>0.2951388888888889</v>
      </c>
      <c r="AA738" s="277">
        <v>0.33680555555555558</v>
      </c>
      <c r="AB738" s="277">
        <v>0.37847222222222227</v>
      </c>
      <c r="AC738" s="277">
        <v>0.4201388888888889</v>
      </c>
      <c r="AD738" s="277">
        <v>0.67013888888888884</v>
      </c>
      <c r="AE738" s="278">
        <v>0.71180555555555547</v>
      </c>
      <c r="AS738" s="14"/>
      <c r="AT738" s="14"/>
      <c r="AU738" s="14"/>
      <c r="AV738" s="14"/>
      <c r="AW738" s="14"/>
      <c r="AX738" s="14"/>
      <c r="AY738" s="14"/>
      <c r="BA738" s="14"/>
      <c r="BC738" s="14"/>
      <c r="BE738" s="14"/>
      <c r="BG738" s="14"/>
    </row>
    <row r="739" spans="1:59" s="3" customFormat="1" x14ac:dyDescent="0.25">
      <c r="A739" s="28"/>
      <c r="B739" s="129" t="s">
        <v>120</v>
      </c>
      <c r="C739" s="70" t="s">
        <v>0</v>
      </c>
      <c r="D739" s="74">
        <v>0.2076388888888889</v>
      </c>
      <c r="E739" s="74">
        <v>0.24930555555555556</v>
      </c>
      <c r="F739" s="74">
        <v>0.29097222222222224</v>
      </c>
      <c r="G739" s="74">
        <v>0.33263888888888887</v>
      </c>
      <c r="H739" s="74">
        <v>0.3743055555555555</v>
      </c>
      <c r="I739" s="74">
        <v>0.41597222222222219</v>
      </c>
      <c r="J739" s="74">
        <v>0.45763888888888887</v>
      </c>
      <c r="K739" s="74">
        <v>0.4993055555555555</v>
      </c>
      <c r="L739" s="74">
        <v>0.54097222222222219</v>
      </c>
      <c r="M739" s="74">
        <v>0.58263888888888882</v>
      </c>
      <c r="N739" s="74">
        <v>0.62430555555555556</v>
      </c>
      <c r="O739" s="74">
        <v>0.66597222222222219</v>
      </c>
      <c r="P739" s="74">
        <v>0.70763888888888893</v>
      </c>
      <c r="Q739" s="74">
        <v>0.74930555555555556</v>
      </c>
      <c r="R739" s="74">
        <v>0.7909722222222223</v>
      </c>
      <c r="S739" s="74">
        <v>0.83263888888888893</v>
      </c>
      <c r="T739" s="74">
        <v>0.87430555555555556</v>
      </c>
      <c r="U739" s="74">
        <v>0.9159722222222223</v>
      </c>
      <c r="V739" s="178">
        <v>0.95763888888888893</v>
      </c>
      <c r="Y739" s="302">
        <v>0.27013888888888887</v>
      </c>
      <c r="Z739" s="303">
        <v>0.31180555555555556</v>
      </c>
      <c r="AA739" s="303">
        <v>0.35347222222222219</v>
      </c>
      <c r="AB739" s="303">
        <v>0.39513888888888887</v>
      </c>
      <c r="AC739" s="303">
        <v>0.4368055555555555</v>
      </c>
      <c r="AD739" s="303">
        <f t="shared" ref="AD739:AE741" si="140">AC739-AC738+AD738</f>
        <v>0.68680555555555545</v>
      </c>
      <c r="AE739" s="304">
        <f t="shared" si="140"/>
        <v>0.72847222222222208</v>
      </c>
      <c r="AS739" s="14"/>
      <c r="AT739" s="14"/>
      <c r="AU739" s="14"/>
      <c r="AV739" s="14"/>
      <c r="AW739" s="14"/>
      <c r="AX739" s="14"/>
      <c r="AY739" s="14"/>
      <c r="BA739" s="14"/>
      <c r="BC739" s="14"/>
      <c r="BE739" s="14"/>
      <c r="BG739" s="14"/>
    </row>
    <row r="740" spans="1:59" s="3" customFormat="1" x14ac:dyDescent="0.25">
      <c r="A740" s="28"/>
      <c r="B740" s="129"/>
      <c r="C740" s="70" t="s">
        <v>1</v>
      </c>
      <c r="D740" s="74">
        <v>0.20972222222222223</v>
      </c>
      <c r="E740" s="74">
        <v>0.25138888888888888</v>
      </c>
      <c r="F740" s="74">
        <v>0.29305555555555557</v>
      </c>
      <c r="G740" s="74">
        <v>0.3347222222222222</v>
      </c>
      <c r="H740" s="74">
        <v>0.37638888888888888</v>
      </c>
      <c r="I740" s="74">
        <v>0.41805555555555557</v>
      </c>
      <c r="J740" s="74">
        <v>0.4597222222222222</v>
      </c>
      <c r="K740" s="74">
        <v>0.50138888888888888</v>
      </c>
      <c r="L740" s="74">
        <v>0.54305555555555551</v>
      </c>
      <c r="M740" s="74">
        <v>0.58472222222222225</v>
      </c>
      <c r="N740" s="74">
        <v>0.62638888888888888</v>
      </c>
      <c r="O740" s="74">
        <v>0.66805555555555562</v>
      </c>
      <c r="P740" s="74">
        <v>0.70972222222222225</v>
      </c>
      <c r="Q740" s="74">
        <v>0.75138888888888899</v>
      </c>
      <c r="R740" s="74">
        <v>0.79305555555555562</v>
      </c>
      <c r="S740" s="74">
        <v>0.83472222222222225</v>
      </c>
      <c r="T740" s="74">
        <v>0.87638888888888899</v>
      </c>
      <c r="U740" s="74">
        <v>0.91805555555555562</v>
      </c>
      <c r="V740" s="178">
        <v>0.95972222222222225</v>
      </c>
      <c r="Y740" s="302">
        <v>0.2722222222222222</v>
      </c>
      <c r="Z740" s="303">
        <v>0.31388888888888888</v>
      </c>
      <c r="AA740" s="303">
        <v>0.35555555555555557</v>
      </c>
      <c r="AB740" s="303">
        <v>0.3972222222222222</v>
      </c>
      <c r="AC740" s="303">
        <v>0.43888888888888888</v>
      </c>
      <c r="AD740" s="303">
        <f t="shared" si="140"/>
        <v>0.68888888888888888</v>
      </c>
      <c r="AE740" s="304">
        <f t="shared" si="140"/>
        <v>0.73055555555555551</v>
      </c>
      <c r="AS740" s="14"/>
      <c r="AT740" s="14"/>
      <c r="AU740" s="14"/>
      <c r="AV740" s="14"/>
      <c r="AW740" s="14"/>
      <c r="AX740" s="14"/>
      <c r="AY740" s="14"/>
      <c r="BA740" s="14"/>
      <c r="BC740" s="14"/>
      <c r="BE740" s="14"/>
      <c r="BG740" s="14"/>
    </row>
    <row r="741" spans="1:59" s="3" customFormat="1" x14ac:dyDescent="0.25">
      <c r="A741" s="28"/>
      <c r="B741" s="132" t="s">
        <v>121</v>
      </c>
      <c r="C741" s="75" t="s">
        <v>0</v>
      </c>
      <c r="D741" s="79">
        <v>0.2388888888888889</v>
      </c>
      <c r="E741" s="79">
        <v>0.28055555555555556</v>
      </c>
      <c r="F741" s="79">
        <v>0.32222222222222224</v>
      </c>
      <c r="G741" s="79">
        <v>0.36388888888888887</v>
      </c>
      <c r="H741" s="79">
        <v>0.4055555555555555</v>
      </c>
      <c r="I741" s="79">
        <v>0.44722222222222219</v>
      </c>
      <c r="J741" s="79">
        <v>0.48888888888888887</v>
      </c>
      <c r="K741" s="79">
        <v>0.53055555555555556</v>
      </c>
      <c r="L741" s="79">
        <v>0.57222222222222219</v>
      </c>
      <c r="M741" s="79">
        <v>0.61388888888888882</v>
      </c>
      <c r="N741" s="79">
        <v>0.65555555555555556</v>
      </c>
      <c r="O741" s="79">
        <v>0.6972222222222223</v>
      </c>
      <c r="P741" s="79">
        <v>0.73888888888888893</v>
      </c>
      <c r="Q741" s="79">
        <v>0.78055555555555556</v>
      </c>
      <c r="R741" s="79">
        <v>0.8222222222222223</v>
      </c>
      <c r="S741" s="79">
        <v>0.86388888888888893</v>
      </c>
      <c r="T741" s="79">
        <v>0.90555555555555556</v>
      </c>
      <c r="U741" s="79">
        <v>0.9472222222222223</v>
      </c>
      <c r="V741" s="182">
        <v>0.98888888888888893</v>
      </c>
      <c r="Y741" s="279">
        <v>0.30138888888888887</v>
      </c>
      <c r="Z741" s="280">
        <v>0.3430555555555555</v>
      </c>
      <c r="AA741" s="280">
        <v>0.38472222222222219</v>
      </c>
      <c r="AB741" s="280">
        <v>0.42638888888888887</v>
      </c>
      <c r="AC741" s="280">
        <v>0.4680555555555555</v>
      </c>
      <c r="AD741" s="280">
        <f t="shared" si="140"/>
        <v>0.71805555555555545</v>
      </c>
      <c r="AE741" s="281">
        <f t="shared" si="140"/>
        <v>0.75972222222222208</v>
      </c>
      <c r="AS741" s="14"/>
      <c r="AT741" s="14"/>
      <c r="AU741" s="14"/>
      <c r="AV741" s="14"/>
      <c r="AW741" s="14"/>
      <c r="AX741" s="14"/>
      <c r="AY741" s="14"/>
      <c r="BA741" s="14"/>
      <c r="BC741" s="14"/>
      <c r="BE741" s="14"/>
      <c r="BG741" s="14"/>
    </row>
    <row r="742" spans="1:59" s="3" customFormat="1" x14ac:dyDescent="0.25">
      <c r="A742" s="28"/>
      <c r="AS742" s="14"/>
      <c r="AT742" s="14"/>
      <c r="AU742" s="14"/>
      <c r="AV742" s="14"/>
      <c r="AW742" s="14"/>
      <c r="AX742" s="14"/>
      <c r="AY742" s="14"/>
      <c r="BA742" s="14"/>
      <c r="BC742" s="14"/>
      <c r="BE742" s="14"/>
      <c r="BG742" s="14"/>
    </row>
    <row r="743" spans="1:59" s="3" customFormat="1" x14ac:dyDescent="0.25">
      <c r="A743" s="28"/>
      <c r="B743" s="134" t="s">
        <v>121</v>
      </c>
      <c r="C743" s="165" t="s">
        <v>1</v>
      </c>
      <c r="D743" s="107">
        <v>0.17708333333333334</v>
      </c>
      <c r="E743" s="107">
        <v>0.21875</v>
      </c>
      <c r="F743" s="107">
        <v>0.26041666666666669</v>
      </c>
      <c r="G743" s="107">
        <v>0.30208333333333331</v>
      </c>
      <c r="H743" s="107">
        <v>0.34375</v>
      </c>
      <c r="I743" s="107">
        <v>0.38541666666666669</v>
      </c>
      <c r="J743" s="107">
        <v>0.42708333333333331</v>
      </c>
      <c r="K743" s="107">
        <v>0.46875</v>
      </c>
      <c r="L743" s="107">
        <v>0.51041666666666663</v>
      </c>
      <c r="M743" s="107">
        <v>0.55208333333333337</v>
      </c>
      <c r="N743" s="107">
        <v>0.59375</v>
      </c>
      <c r="O743" s="107">
        <v>0.63541666666666663</v>
      </c>
      <c r="P743" s="107">
        <v>0.67708333333333337</v>
      </c>
      <c r="Q743" s="107">
        <v>0.71875</v>
      </c>
      <c r="R743" s="107">
        <v>0.76041666666666663</v>
      </c>
      <c r="S743" s="107">
        <v>0.80208333333333337</v>
      </c>
      <c r="T743" s="107">
        <v>0.84375</v>
      </c>
      <c r="U743" s="107">
        <v>0.88541666666666663</v>
      </c>
      <c r="V743" s="187">
        <v>0.92708333333333337</v>
      </c>
      <c r="Y743" s="276">
        <v>0.32291666666666669</v>
      </c>
      <c r="Z743" s="277">
        <v>0.36458333333333331</v>
      </c>
      <c r="AA743" s="277">
        <v>0.61458333333333337</v>
      </c>
      <c r="AB743" s="277">
        <v>0.65625</v>
      </c>
      <c r="AC743" s="277">
        <v>0.69791666666666663</v>
      </c>
      <c r="AD743" s="277">
        <f>AC743+1/24</f>
        <v>0.73958333333333326</v>
      </c>
      <c r="AE743" s="278">
        <f>AD743+1/24</f>
        <v>0.78124999999999989</v>
      </c>
      <c r="AY743" s="14"/>
      <c r="BA743" s="14"/>
      <c r="BC743" s="14"/>
      <c r="BE743" s="14"/>
    </row>
    <row r="744" spans="1:59" s="3" customFormat="1" x14ac:dyDescent="0.25">
      <c r="A744" s="28"/>
      <c r="B744" s="129" t="s">
        <v>120</v>
      </c>
      <c r="C744" s="70" t="s">
        <v>0</v>
      </c>
      <c r="D744" s="74">
        <v>0.20486111111111113</v>
      </c>
      <c r="E744" s="74">
        <v>0.24652777777777779</v>
      </c>
      <c r="F744" s="74">
        <v>0.28819444444444448</v>
      </c>
      <c r="G744" s="74">
        <v>0.3298611111111111</v>
      </c>
      <c r="H744" s="74">
        <v>0.37152777777777773</v>
      </c>
      <c r="I744" s="74">
        <v>0.41319444444444442</v>
      </c>
      <c r="J744" s="74">
        <v>0.4548611111111111</v>
      </c>
      <c r="K744" s="74">
        <v>0.49652777777777773</v>
      </c>
      <c r="L744" s="74">
        <v>0.53819444444444442</v>
      </c>
      <c r="M744" s="74">
        <v>0.57986111111111105</v>
      </c>
      <c r="N744" s="74">
        <v>0.62152777777777779</v>
      </c>
      <c r="O744" s="74">
        <v>0.66319444444444442</v>
      </c>
      <c r="P744" s="74">
        <v>0.70486111111111116</v>
      </c>
      <c r="Q744" s="74">
        <v>0.74652777777777779</v>
      </c>
      <c r="R744" s="74">
        <v>0.78819444444444453</v>
      </c>
      <c r="S744" s="74">
        <v>0.82986111111111116</v>
      </c>
      <c r="T744" s="74">
        <v>0.87152777777777779</v>
      </c>
      <c r="U744" s="74">
        <v>0.91319444444444453</v>
      </c>
      <c r="V744" s="178">
        <v>0.95486111111111116</v>
      </c>
      <c r="Y744" s="302">
        <f t="shared" ref="Y744:Z746" si="141">AA744-AA743+Y743</f>
        <v>0.35069444444444436</v>
      </c>
      <c r="Z744" s="303">
        <f t="shared" si="141"/>
        <v>0.3923611111111111</v>
      </c>
      <c r="AA744" s="303">
        <v>0.64236111111111105</v>
      </c>
      <c r="AB744" s="303">
        <v>0.68402777777777779</v>
      </c>
      <c r="AC744" s="303">
        <v>0.72569444444444453</v>
      </c>
      <c r="AD744" s="303">
        <f t="shared" ref="AD744:AE746" si="142">AC744-AC743+AD743</f>
        <v>0.76736111111111116</v>
      </c>
      <c r="AE744" s="304">
        <f t="shared" si="142"/>
        <v>0.80902777777777779</v>
      </c>
      <c r="AY744" s="14"/>
      <c r="BA744" s="14"/>
      <c r="BC744" s="14"/>
      <c r="BE744" s="14"/>
    </row>
    <row r="745" spans="1:59" s="3" customFormat="1" x14ac:dyDescent="0.25">
      <c r="A745" s="28"/>
      <c r="B745" s="129"/>
      <c r="C745" s="70" t="s">
        <v>1</v>
      </c>
      <c r="D745" s="74">
        <v>0.20972222222222223</v>
      </c>
      <c r="E745" s="74">
        <v>0.25138888888888888</v>
      </c>
      <c r="F745" s="74">
        <v>0.29305555555555557</v>
      </c>
      <c r="G745" s="74">
        <v>0.3347222222222222</v>
      </c>
      <c r="H745" s="74">
        <v>0.37638888888888888</v>
      </c>
      <c r="I745" s="74">
        <v>0.41805555555555557</v>
      </c>
      <c r="J745" s="74">
        <v>0.4597222222222222</v>
      </c>
      <c r="K745" s="74">
        <v>0.50138888888888888</v>
      </c>
      <c r="L745" s="74">
        <v>0.54305555555555551</v>
      </c>
      <c r="M745" s="74">
        <v>0.58472222222222225</v>
      </c>
      <c r="N745" s="74">
        <v>0.62638888888888888</v>
      </c>
      <c r="O745" s="74">
        <v>0.66805555555555562</v>
      </c>
      <c r="P745" s="74">
        <v>0.70972222222222225</v>
      </c>
      <c r="Q745" s="74">
        <v>0.75138888888888899</v>
      </c>
      <c r="R745" s="74">
        <v>0.79305555555555562</v>
      </c>
      <c r="S745" s="74">
        <v>0.83472222222222225</v>
      </c>
      <c r="T745" s="74">
        <v>0.87638888888888899</v>
      </c>
      <c r="U745" s="74">
        <v>0.91805555555555562</v>
      </c>
      <c r="V745" s="178">
        <v>0.95972222222222225</v>
      </c>
      <c r="Y745" s="302">
        <f t="shared" si="141"/>
        <v>0.35625000000000001</v>
      </c>
      <c r="Z745" s="303">
        <f t="shared" si="141"/>
        <v>0.39791666666666664</v>
      </c>
      <c r="AA745" s="303">
        <v>0.6479166666666667</v>
      </c>
      <c r="AB745" s="303">
        <v>0.68958333333333333</v>
      </c>
      <c r="AC745" s="303">
        <v>0.73125000000000007</v>
      </c>
      <c r="AD745" s="303">
        <f t="shared" si="142"/>
        <v>0.7729166666666667</v>
      </c>
      <c r="AE745" s="304">
        <f t="shared" si="142"/>
        <v>0.81458333333333333</v>
      </c>
      <c r="AY745" s="14"/>
      <c r="BA745" s="14"/>
      <c r="BC745" s="14"/>
      <c r="BE745" s="14"/>
    </row>
    <row r="746" spans="1:59" s="3" customFormat="1" x14ac:dyDescent="0.25">
      <c r="A746" s="28"/>
      <c r="B746" s="132" t="s">
        <v>13</v>
      </c>
      <c r="C746" s="75" t="s">
        <v>0</v>
      </c>
      <c r="D746" s="79">
        <v>0.22569444444444445</v>
      </c>
      <c r="E746" s="79">
        <v>0.2673611111111111</v>
      </c>
      <c r="F746" s="79">
        <v>0.30902777777777779</v>
      </c>
      <c r="G746" s="79">
        <v>0.35069444444444442</v>
      </c>
      <c r="H746" s="79">
        <v>0.3923611111111111</v>
      </c>
      <c r="I746" s="79">
        <v>0.43402777777777773</v>
      </c>
      <c r="J746" s="79">
        <v>0.47569444444444442</v>
      </c>
      <c r="K746" s="79">
        <v>0.50347222222222221</v>
      </c>
      <c r="L746" s="79">
        <v>0.54513888888888895</v>
      </c>
      <c r="M746" s="79">
        <v>0.58680555555555558</v>
      </c>
      <c r="N746" s="79">
        <v>0.62847222222222221</v>
      </c>
      <c r="O746" s="79">
        <v>0.67013888888888884</v>
      </c>
      <c r="P746" s="79">
        <v>0.71180555555555547</v>
      </c>
      <c r="Q746" s="79">
        <v>0.75347222222222221</v>
      </c>
      <c r="R746" s="79">
        <v>0.79513888888888884</v>
      </c>
      <c r="S746" s="79">
        <v>0.83680555555555547</v>
      </c>
      <c r="T746" s="79">
        <v>0.87847222222222221</v>
      </c>
      <c r="U746" s="79">
        <v>0.92013888888888884</v>
      </c>
      <c r="V746" s="182">
        <v>0.97569444444444453</v>
      </c>
      <c r="Y746" s="279">
        <f t="shared" si="141"/>
        <v>0.37222222222222218</v>
      </c>
      <c r="Z746" s="280">
        <f t="shared" si="141"/>
        <v>0.41388888888888892</v>
      </c>
      <c r="AA746" s="280">
        <v>0.66388888888888886</v>
      </c>
      <c r="AB746" s="280">
        <v>0.7055555555555556</v>
      </c>
      <c r="AC746" s="280">
        <v>0.74722222222222223</v>
      </c>
      <c r="AD746" s="280">
        <f t="shared" si="142"/>
        <v>0.78888888888888886</v>
      </c>
      <c r="AE746" s="281">
        <f t="shared" si="142"/>
        <v>0.83055555555555549</v>
      </c>
      <c r="AY746" s="14"/>
      <c r="BA746" s="14"/>
      <c r="BC746" s="14"/>
      <c r="BE746" s="14"/>
    </row>
    <row r="747" spans="1:59" s="3" customFormat="1" x14ac:dyDescent="0.25">
      <c r="A747" s="28"/>
      <c r="AY747" s="14"/>
      <c r="BA747" s="14"/>
      <c r="BC747" s="14"/>
      <c r="BE747" s="14"/>
    </row>
    <row r="748" spans="1:59" s="3" customFormat="1" x14ac:dyDescent="0.25">
      <c r="A748" s="28"/>
      <c r="B748" s="162" t="s">
        <v>165</v>
      </c>
      <c r="C748" s="162" t="s">
        <v>166</v>
      </c>
      <c r="D748" s="36" t="s">
        <v>33</v>
      </c>
      <c r="E748" s="36" t="s">
        <v>255</v>
      </c>
    </row>
    <row r="749" spans="1:59" s="3" customFormat="1" x14ac:dyDescent="0.25">
      <c r="A749" s="28"/>
      <c r="B749" s="3" t="s">
        <v>171</v>
      </c>
      <c r="C749" s="3">
        <v>60</v>
      </c>
    </row>
    <row r="750" spans="1:59" s="3" customFormat="1" x14ac:dyDescent="0.25">
      <c r="A750" s="28"/>
      <c r="B750" s="17" t="s">
        <v>172</v>
      </c>
      <c r="C750" s="199" t="s">
        <v>254</v>
      </c>
    </row>
    <row r="751" spans="1:59" s="3" customFormat="1" x14ac:dyDescent="0.25">
      <c r="A751" s="28"/>
      <c r="B751" s="71" t="s">
        <v>242</v>
      </c>
      <c r="C751" s="199" t="s">
        <v>259</v>
      </c>
    </row>
    <row r="752" spans="1:59" s="3" customFormat="1" x14ac:dyDescent="0.25">
      <c r="A752" s="28"/>
    </row>
    <row r="753" spans="1:36" s="3" customFormat="1" x14ac:dyDescent="0.25">
      <c r="A753" s="28"/>
      <c r="B753" s="134" t="s">
        <v>120</v>
      </c>
      <c r="C753" s="165" t="s">
        <v>1</v>
      </c>
      <c r="D753" s="107">
        <v>0.21041666666666667</v>
      </c>
      <c r="E753" s="107">
        <v>0.25208333333333333</v>
      </c>
      <c r="F753" s="107">
        <v>0.29375000000000001</v>
      </c>
      <c r="G753" s="107">
        <v>0.3354166666666667</v>
      </c>
      <c r="H753" s="107">
        <v>0.37708333333333338</v>
      </c>
      <c r="I753" s="107">
        <v>0.41875000000000001</v>
      </c>
      <c r="J753" s="107">
        <v>0.4604166666666667</v>
      </c>
      <c r="K753" s="107">
        <v>0.50208333333333333</v>
      </c>
      <c r="L753" s="107">
        <v>0.54375000000000007</v>
      </c>
      <c r="M753" s="107">
        <v>0.5854166666666667</v>
      </c>
      <c r="N753" s="107">
        <v>0.62708333333333333</v>
      </c>
      <c r="O753" s="107">
        <v>0.66875000000000007</v>
      </c>
      <c r="P753" s="107">
        <v>0.7104166666666667</v>
      </c>
      <c r="Q753" s="107">
        <v>0.75208333333333333</v>
      </c>
      <c r="R753" s="107">
        <v>0.79375000000000007</v>
      </c>
      <c r="S753" s="107">
        <v>0.8354166666666667</v>
      </c>
      <c r="T753" s="107">
        <v>0.87708333333333333</v>
      </c>
      <c r="U753" s="107">
        <v>0.91875000000000007</v>
      </c>
      <c r="V753" s="187">
        <v>0.9604166666666667</v>
      </c>
      <c r="Y753" s="274"/>
      <c r="Z753" s="107"/>
      <c r="AA753" s="107"/>
      <c r="AB753" s="107"/>
      <c r="AC753" s="187"/>
    </row>
    <row r="754" spans="1:36" s="3" customFormat="1" x14ac:dyDescent="0.25">
      <c r="A754" s="28"/>
      <c r="B754" s="132" t="s">
        <v>119</v>
      </c>
      <c r="C754" s="75" t="s">
        <v>0</v>
      </c>
      <c r="D754" s="79">
        <v>0.22013888888888888</v>
      </c>
      <c r="E754" s="79">
        <v>0.26180555555555557</v>
      </c>
      <c r="F754" s="79">
        <v>0.3034722222222222</v>
      </c>
      <c r="G754" s="79">
        <v>0.34513888888888888</v>
      </c>
      <c r="H754" s="79">
        <v>0.38680555555555557</v>
      </c>
      <c r="I754" s="79">
        <v>0.4284722222222222</v>
      </c>
      <c r="J754" s="79">
        <v>0.47013888888888888</v>
      </c>
      <c r="K754" s="79">
        <v>0.51180555555555551</v>
      </c>
      <c r="L754" s="79">
        <v>0.55347222222222225</v>
      </c>
      <c r="M754" s="79">
        <v>0.59513888888888888</v>
      </c>
      <c r="N754" s="79">
        <v>0.63680555555555551</v>
      </c>
      <c r="O754" s="79">
        <v>0.67847222222222225</v>
      </c>
      <c r="P754" s="79">
        <v>0.72013888888888899</v>
      </c>
      <c r="Q754" s="79">
        <v>0.76180555555555562</v>
      </c>
      <c r="R754" s="79">
        <v>0.80347222222222225</v>
      </c>
      <c r="S754" s="79">
        <v>0.84513888888888899</v>
      </c>
      <c r="T754" s="79">
        <v>0.88680555555555562</v>
      </c>
      <c r="U754" s="79">
        <v>0.92847222222222225</v>
      </c>
      <c r="V754" s="182">
        <v>0.97013888888888899</v>
      </c>
      <c r="Y754" s="275"/>
      <c r="Z754" s="79"/>
      <c r="AA754" s="79"/>
      <c r="AB754" s="79"/>
      <c r="AC754" s="182"/>
    </row>
    <row r="755" spans="1:36" s="3" customFormat="1" x14ac:dyDescent="0.25">
      <c r="A755" s="28"/>
    </row>
    <row r="756" spans="1:36" s="3" customFormat="1" x14ac:dyDescent="0.25">
      <c r="A756" s="28"/>
    </row>
    <row r="757" spans="1:36" s="3" customFormat="1" x14ac:dyDescent="0.25">
      <c r="A757" s="28"/>
      <c r="B757" s="134" t="s">
        <v>119</v>
      </c>
      <c r="C757" s="165" t="s">
        <v>1</v>
      </c>
      <c r="D757" s="107">
        <v>0.19652777777777777</v>
      </c>
      <c r="E757" s="107">
        <v>0.23819444444444446</v>
      </c>
      <c r="F757" s="107">
        <v>0.27986111111111112</v>
      </c>
      <c r="G757" s="107">
        <v>0.3215277777777778</v>
      </c>
      <c r="H757" s="107">
        <v>0.36319444444444443</v>
      </c>
      <c r="I757" s="107">
        <v>0.40486111111111112</v>
      </c>
      <c r="J757" s="107">
        <v>0.4465277777777778</v>
      </c>
      <c r="K757" s="107">
        <v>0.48819444444444443</v>
      </c>
      <c r="L757" s="107">
        <v>0.52986111111111112</v>
      </c>
      <c r="M757" s="107">
        <v>0.57152777777777775</v>
      </c>
      <c r="N757" s="107">
        <v>0.61319444444444449</v>
      </c>
      <c r="O757" s="107">
        <v>0.65486111111111112</v>
      </c>
      <c r="P757" s="107">
        <v>0.69652777777777775</v>
      </c>
      <c r="Q757" s="107">
        <v>0.73819444444444438</v>
      </c>
      <c r="R757" s="107">
        <v>0.77986111111111101</v>
      </c>
      <c r="S757" s="107">
        <v>0.82152777777777775</v>
      </c>
      <c r="T757" s="107">
        <v>0.86319444444444438</v>
      </c>
      <c r="U757" s="107">
        <v>0.90486111111111101</v>
      </c>
      <c r="V757" s="187">
        <v>0.94652777777777775</v>
      </c>
    </row>
    <row r="758" spans="1:36" s="3" customFormat="1" x14ac:dyDescent="0.25">
      <c r="A758" s="28"/>
      <c r="B758" s="132" t="s">
        <v>120</v>
      </c>
      <c r="C758" s="75" t="s">
        <v>0</v>
      </c>
      <c r="D758" s="79">
        <v>0.20625000000000002</v>
      </c>
      <c r="E758" s="79">
        <v>0.24791666666666667</v>
      </c>
      <c r="F758" s="79">
        <v>0.28958333333333336</v>
      </c>
      <c r="G758" s="79">
        <v>0.33124999999999999</v>
      </c>
      <c r="H758" s="79">
        <v>0.37291666666666662</v>
      </c>
      <c r="I758" s="79">
        <v>0.4145833333333333</v>
      </c>
      <c r="J758" s="79">
        <v>0.45624999999999999</v>
      </c>
      <c r="K758" s="79">
        <v>0.49791666666666662</v>
      </c>
      <c r="L758" s="79">
        <v>0.5395833333333333</v>
      </c>
      <c r="M758" s="79">
        <v>0.58124999999999993</v>
      </c>
      <c r="N758" s="79">
        <v>0.62291666666666667</v>
      </c>
      <c r="O758" s="79">
        <v>0.6645833333333333</v>
      </c>
      <c r="P758" s="79">
        <v>0.70624999999999993</v>
      </c>
      <c r="Q758" s="79">
        <v>0.74791666666666667</v>
      </c>
      <c r="R758" s="79">
        <v>0.7895833333333333</v>
      </c>
      <c r="S758" s="79">
        <v>0.83124999999999993</v>
      </c>
      <c r="T758" s="79">
        <v>0.87291666666666667</v>
      </c>
      <c r="U758" s="79">
        <v>0.9145833333333333</v>
      </c>
      <c r="V758" s="182">
        <v>0.95624999999999993</v>
      </c>
    </row>
    <row r="759" spans="1:36" s="3" customFormat="1" x14ac:dyDescent="0.25">
      <c r="A759" s="28"/>
    </row>
    <row r="760" spans="1:36" s="3" customFormat="1" x14ac:dyDescent="0.25">
      <c r="A760" s="28"/>
      <c r="B760" s="162" t="s">
        <v>165</v>
      </c>
      <c r="C760" s="162" t="s">
        <v>166</v>
      </c>
      <c r="D760" s="36" t="s">
        <v>33</v>
      </c>
      <c r="E760" s="36" t="s">
        <v>251</v>
      </c>
    </row>
    <row r="761" spans="1:36" s="3" customFormat="1" x14ac:dyDescent="0.25">
      <c r="A761" s="28"/>
      <c r="B761" s="3" t="s">
        <v>171</v>
      </c>
      <c r="C761" s="3" t="s">
        <v>252</v>
      </c>
      <c r="E761" s="3" t="s">
        <v>253</v>
      </c>
    </row>
    <row r="762" spans="1:36" s="3" customFormat="1" x14ac:dyDescent="0.25">
      <c r="A762" s="28"/>
      <c r="B762" s="17" t="s">
        <v>172</v>
      </c>
      <c r="C762" s="199" t="s">
        <v>254</v>
      </c>
      <c r="AH762"/>
      <c r="AI762"/>
      <c r="AJ762"/>
    </row>
    <row r="763" spans="1:36" s="3" customFormat="1" x14ac:dyDescent="0.25">
      <c r="A763" s="28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 s="36" t="s">
        <v>122</v>
      </c>
      <c r="Z763"/>
      <c r="AA763"/>
      <c r="AB763"/>
      <c r="AC763"/>
      <c r="AD763"/>
      <c r="AE763"/>
      <c r="AF763"/>
      <c r="AG763"/>
    </row>
    <row r="764" spans="1:36" s="3" customFormat="1" x14ac:dyDescent="0.25">
      <c r="A764" s="28"/>
      <c r="B764" s="134" t="s">
        <v>123</v>
      </c>
      <c r="C764" s="165" t="s">
        <v>1</v>
      </c>
      <c r="D764" s="165"/>
      <c r="E764" s="107">
        <v>0.1763888888888889</v>
      </c>
      <c r="F764" s="107">
        <f>E764+1/24</f>
        <v>0.21805555555555556</v>
      </c>
      <c r="G764" s="107">
        <f t="shared" ref="G764:W764" si="143">F764+1/24</f>
        <v>0.25972222222222224</v>
      </c>
      <c r="H764" s="107">
        <f t="shared" si="143"/>
        <v>0.30138888888888893</v>
      </c>
      <c r="I764" s="107">
        <f t="shared" si="143"/>
        <v>0.34305555555555561</v>
      </c>
      <c r="J764" s="107">
        <f t="shared" si="143"/>
        <v>0.3847222222222223</v>
      </c>
      <c r="K764" s="107">
        <f t="shared" si="143"/>
        <v>0.42638888888888898</v>
      </c>
      <c r="L764" s="107">
        <f>K764+1/24</f>
        <v>0.46805555555555567</v>
      </c>
      <c r="M764" s="107">
        <f t="shared" si="143"/>
        <v>0.5097222222222223</v>
      </c>
      <c r="N764" s="107">
        <f t="shared" si="143"/>
        <v>0.55138888888888893</v>
      </c>
      <c r="O764" s="107">
        <f t="shared" si="143"/>
        <v>0.59305555555555556</v>
      </c>
      <c r="P764" s="107">
        <f t="shared" si="143"/>
        <v>0.63472222222222219</v>
      </c>
      <c r="Q764" s="107">
        <f t="shared" si="143"/>
        <v>0.67638888888888882</v>
      </c>
      <c r="R764" s="107">
        <f t="shared" si="143"/>
        <v>0.71805555555555545</v>
      </c>
      <c r="S764" s="107">
        <f>R764+1/24</f>
        <v>0.75972222222222208</v>
      </c>
      <c r="T764" s="107">
        <f>S764+1/24</f>
        <v>0.80138888888888871</v>
      </c>
      <c r="U764" s="107">
        <f>T764+1/24</f>
        <v>0.84305555555555534</v>
      </c>
      <c r="V764" s="107">
        <f>U764+1/24</f>
        <v>0.88472222222222197</v>
      </c>
      <c r="W764" s="187">
        <f t="shared" si="143"/>
        <v>0.9263888888888886</v>
      </c>
      <c r="Y764" s="282">
        <v>0.29444444444444445</v>
      </c>
      <c r="Z764" s="283">
        <v>0.33611111111111108</v>
      </c>
      <c r="AA764" s="283">
        <f>Z764+1/24</f>
        <v>0.37777777777777777</v>
      </c>
      <c r="AB764" s="283">
        <f>AA764+1/24</f>
        <v>0.41944444444444445</v>
      </c>
      <c r="AC764" s="283">
        <v>0.58611111111111114</v>
      </c>
      <c r="AD764" s="283">
        <f>AC764+1/24</f>
        <v>0.62777777777777777</v>
      </c>
      <c r="AE764" s="283">
        <f>AD764+1/24</f>
        <v>0.6694444444444444</v>
      </c>
      <c r="AF764" s="283">
        <f>AE764+1/24</f>
        <v>0.71111111111111103</v>
      </c>
      <c r="AG764" s="284">
        <f>AF764+1/24</f>
        <v>0.75277777777777766</v>
      </c>
    </row>
    <row r="765" spans="1:36" s="3" customFormat="1" x14ac:dyDescent="0.25">
      <c r="A765" s="28"/>
      <c r="B765" s="132" t="s">
        <v>124</v>
      </c>
      <c r="C765" s="75" t="s">
        <v>0</v>
      </c>
      <c r="D765" s="75"/>
      <c r="E765" s="79">
        <f>E764+"0:15"</f>
        <v>0.18680555555555556</v>
      </c>
      <c r="F765" s="79">
        <f>F764+"0:15"</f>
        <v>0.22847222222222222</v>
      </c>
      <c r="G765" s="79">
        <f t="shared" ref="G765:W765" si="144">G764+"0:15"</f>
        <v>0.27013888888888893</v>
      </c>
      <c r="H765" s="79">
        <f t="shared" si="144"/>
        <v>0.31180555555555561</v>
      </c>
      <c r="I765" s="79">
        <f t="shared" si="144"/>
        <v>0.3534722222222223</v>
      </c>
      <c r="J765" s="79">
        <f t="shared" si="144"/>
        <v>0.39513888888888898</v>
      </c>
      <c r="K765" s="79">
        <f t="shared" si="144"/>
        <v>0.43680555555555567</v>
      </c>
      <c r="L765" s="79">
        <f t="shared" si="144"/>
        <v>0.47847222222222235</v>
      </c>
      <c r="M765" s="79">
        <f t="shared" si="144"/>
        <v>0.52013888888888893</v>
      </c>
      <c r="N765" s="79">
        <f t="shared" si="144"/>
        <v>0.56180555555555556</v>
      </c>
      <c r="O765" s="79">
        <f t="shared" si="144"/>
        <v>0.60347222222222219</v>
      </c>
      <c r="P765" s="79">
        <f t="shared" si="144"/>
        <v>0.64513888888888882</v>
      </c>
      <c r="Q765" s="79">
        <f t="shared" si="144"/>
        <v>0.68680555555555545</v>
      </c>
      <c r="R765" s="79">
        <f t="shared" si="144"/>
        <v>0.72847222222222208</v>
      </c>
      <c r="S765" s="79">
        <f t="shared" si="144"/>
        <v>0.77013888888888871</v>
      </c>
      <c r="T765" s="79">
        <f t="shared" si="144"/>
        <v>0.81180555555555534</v>
      </c>
      <c r="U765" s="79">
        <f t="shared" si="144"/>
        <v>0.85347222222222197</v>
      </c>
      <c r="V765" s="79">
        <f t="shared" si="144"/>
        <v>0.8951388888888886</v>
      </c>
      <c r="W765" s="182">
        <f t="shared" si="144"/>
        <v>0.93680555555555522</v>
      </c>
      <c r="Y765" s="285">
        <f t="shared" ref="Y765:AG765" si="145">Y764+"0:15"</f>
        <v>0.30486111111111114</v>
      </c>
      <c r="Z765" s="286">
        <f t="shared" si="145"/>
        <v>0.34652777777777777</v>
      </c>
      <c r="AA765" s="286">
        <f t="shared" si="145"/>
        <v>0.38819444444444445</v>
      </c>
      <c r="AB765" s="286">
        <f t="shared" si="145"/>
        <v>0.42986111111111114</v>
      </c>
      <c r="AC765" s="286">
        <f t="shared" si="145"/>
        <v>0.59652777777777777</v>
      </c>
      <c r="AD765" s="286">
        <f t="shared" si="145"/>
        <v>0.6381944444444444</v>
      </c>
      <c r="AE765" s="286">
        <f t="shared" si="145"/>
        <v>0.67986111111111103</v>
      </c>
      <c r="AF765" s="286">
        <f t="shared" si="145"/>
        <v>0.72152777777777766</v>
      </c>
      <c r="AG765" s="287">
        <f t="shared" si="145"/>
        <v>0.76319444444444429</v>
      </c>
    </row>
    <row r="766" spans="1:36" x14ac:dyDescent="0.25"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</row>
    <row r="767" spans="1:36" s="3" customFormat="1" x14ac:dyDescent="0.25">
      <c r="A767" s="28"/>
      <c r="B767" s="134" t="s">
        <v>124</v>
      </c>
      <c r="C767" s="165" t="s">
        <v>1</v>
      </c>
      <c r="D767" s="165"/>
      <c r="E767" s="107">
        <v>0.18958333333333333</v>
      </c>
      <c r="F767" s="107">
        <f>E767+1/24</f>
        <v>0.23124999999999998</v>
      </c>
      <c r="G767" s="107">
        <f t="shared" ref="G767:W767" si="146">F767+1/24</f>
        <v>0.27291666666666664</v>
      </c>
      <c r="H767" s="107">
        <f t="shared" si="146"/>
        <v>0.31458333333333333</v>
      </c>
      <c r="I767" s="107">
        <f t="shared" si="146"/>
        <v>0.35625000000000001</v>
      </c>
      <c r="J767" s="107">
        <f t="shared" si="146"/>
        <v>0.3979166666666667</v>
      </c>
      <c r="K767" s="107">
        <f t="shared" si="146"/>
        <v>0.43958333333333338</v>
      </c>
      <c r="L767" s="107">
        <f>K767+1/24</f>
        <v>0.48125000000000007</v>
      </c>
      <c r="M767" s="107">
        <f t="shared" si="146"/>
        <v>0.5229166666666667</v>
      </c>
      <c r="N767" s="107">
        <f t="shared" si="146"/>
        <v>0.56458333333333333</v>
      </c>
      <c r="O767" s="107">
        <f t="shared" si="146"/>
        <v>0.60624999999999996</v>
      </c>
      <c r="P767" s="107">
        <f t="shared" si="146"/>
        <v>0.64791666666666659</v>
      </c>
      <c r="Q767" s="107">
        <f t="shared" si="146"/>
        <v>0.68958333333333321</v>
      </c>
      <c r="R767" s="107">
        <f t="shared" si="146"/>
        <v>0.73124999999999984</v>
      </c>
      <c r="S767" s="107">
        <f>R767+1/24</f>
        <v>0.77291666666666647</v>
      </c>
      <c r="T767" s="107">
        <f>S767+1/24</f>
        <v>0.8145833333333331</v>
      </c>
      <c r="U767" s="107">
        <f>T767+1/24</f>
        <v>0.85624999999999973</v>
      </c>
      <c r="V767" s="107">
        <f>U767+1/24</f>
        <v>0.89791666666666636</v>
      </c>
      <c r="W767" s="187">
        <f t="shared" si="146"/>
        <v>0.93958333333333299</v>
      </c>
      <c r="Y767" s="282">
        <v>0.3215277777777778</v>
      </c>
      <c r="Z767" s="283">
        <f>Y767+1/24</f>
        <v>0.36319444444444449</v>
      </c>
      <c r="AA767" s="283">
        <f>Z767+1/24</f>
        <v>0.40486111111111117</v>
      </c>
      <c r="AB767" s="283">
        <f>AA767+1/24</f>
        <v>0.44652777777777786</v>
      </c>
      <c r="AC767" s="283">
        <v>0.61319444444444449</v>
      </c>
      <c r="AD767" s="283">
        <f>AC767+1/24</f>
        <v>0.65486111111111112</v>
      </c>
      <c r="AE767" s="283">
        <f>AD767+1/24</f>
        <v>0.69652777777777775</v>
      </c>
      <c r="AF767" s="283">
        <f>AE767+1/24</f>
        <v>0.73819444444444438</v>
      </c>
      <c r="AG767" s="284">
        <f>AF767+1/24</f>
        <v>0.77986111111111101</v>
      </c>
    </row>
    <row r="768" spans="1:36" s="3" customFormat="1" x14ac:dyDescent="0.25">
      <c r="A768" s="28"/>
      <c r="B768" s="132" t="s">
        <v>123</v>
      </c>
      <c r="C768" s="75" t="s">
        <v>0</v>
      </c>
      <c r="D768" s="75"/>
      <c r="E768" s="79">
        <f>E767+"0:18"</f>
        <v>0.20208333333333334</v>
      </c>
      <c r="F768" s="79">
        <f>F767+"0:18"</f>
        <v>0.24374999999999999</v>
      </c>
      <c r="G768" s="79">
        <f t="shared" ref="G768:W768" si="147">G767+"0:18"</f>
        <v>0.28541666666666665</v>
      </c>
      <c r="H768" s="79">
        <f t="shared" si="147"/>
        <v>0.32708333333333334</v>
      </c>
      <c r="I768" s="79">
        <f t="shared" si="147"/>
        <v>0.36875000000000002</v>
      </c>
      <c r="J768" s="79">
        <f t="shared" si="147"/>
        <v>0.41041666666666671</v>
      </c>
      <c r="K768" s="79">
        <f t="shared" si="147"/>
        <v>0.45208333333333339</v>
      </c>
      <c r="L768" s="79">
        <f t="shared" si="147"/>
        <v>0.49375000000000008</v>
      </c>
      <c r="M768" s="79">
        <f t="shared" si="147"/>
        <v>0.53541666666666665</v>
      </c>
      <c r="N768" s="79">
        <f t="shared" si="147"/>
        <v>0.57708333333333328</v>
      </c>
      <c r="O768" s="79">
        <f t="shared" si="147"/>
        <v>0.61874999999999991</v>
      </c>
      <c r="P768" s="79">
        <f t="shared" si="147"/>
        <v>0.66041666666666654</v>
      </c>
      <c r="Q768" s="79">
        <f t="shared" si="147"/>
        <v>0.70208333333333317</v>
      </c>
      <c r="R768" s="79">
        <f t="shared" si="147"/>
        <v>0.7437499999999998</v>
      </c>
      <c r="S768" s="79">
        <f t="shared" si="147"/>
        <v>0.78541666666666643</v>
      </c>
      <c r="T768" s="79">
        <f t="shared" si="147"/>
        <v>0.82708333333333306</v>
      </c>
      <c r="U768" s="79">
        <f t="shared" si="147"/>
        <v>0.86874999999999969</v>
      </c>
      <c r="V768" s="79">
        <f t="shared" si="147"/>
        <v>0.91041666666666632</v>
      </c>
      <c r="W768" s="182">
        <f t="shared" si="147"/>
        <v>0.95208333333333295</v>
      </c>
      <c r="Y768" s="285">
        <f t="shared" ref="Y768:AE768" si="148">Y767+"0:18"</f>
        <v>0.33402777777777781</v>
      </c>
      <c r="Z768" s="286">
        <f t="shared" si="148"/>
        <v>0.3756944444444445</v>
      </c>
      <c r="AA768" s="286">
        <f t="shared" si="148"/>
        <v>0.41736111111111118</v>
      </c>
      <c r="AB768" s="286">
        <f t="shared" si="148"/>
        <v>0.45902777777777787</v>
      </c>
      <c r="AC768" s="286">
        <f t="shared" si="148"/>
        <v>0.62569444444444444</v>
      </c>
      <c r="AD768" s="286">
        <f t="shared" si="148"/>
        <v>0.66736111111111107</v>
      </c>
      <c r="AE768" s="286">
        <f t="shared" si="148"/>
        <v>0.7090277777777777</v>
      </c>
      <c r="AF768" s="286">
        <v>0.85138888888888886</v>
      </c>
      <c r="AG768" s="287">
        <f>AG767+"0:18"</f>
        <v>0.79236111111111096</v>
      </c>
    </row>
    <row r="769" spans="1:66" s="3" customFormat="1" x14ac:dyDescent="0.25">
      <c r="A769" s="28"/>
    </row>
    <row r="770" spans="1:66" s="3" customFormat="1" x14ac:dyDescent="0.25">
      <c r="A770" s="28"/>
      <c r="B770" s="162" t="s">
        <v>165</v>
      </c>
      <c r="C770" s="162" t="s">
        <v>166</v>
      </c>
      <c r="D770" s="16" t="s">
        <v>144</v>
      </c>
      <c r="E770" s="16" t="s">
        <v>284</v>
      </c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</row>
    <row r="771" spans="1:66" s="3" customFormat="1" x14ac:dyDescent="0.25">
      <c r="A771" s="28"/>
      <c r="B771" s="3" t="s">
        <v>171</v>
      </c>
      <c r="C771" s="3" t="s">
        <v>179</v>
      </c>
      <c r="D771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</row>
    <row r="772" spans="1:66" s="3" customFormat="1" x14ac:dyDescent="0.25">
      <c r="A772" s="28"/>
      <c r="B772" s="17" t="s">
        <v>172</v>
      </c>
      <c r="C772" s="199" t="s">
        <v>265</v>
      </c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</row>
    <row r="773" spans="1:66" s="3" customFormat="1" x14ac:dyDescent="0.25">
      <c r="A773" s="28"/>
      <c r="C773" s="110" t="s">
        <v>263</v>
      </c>
      <c r="D773" s="3" t="s">
        <v>264</v>
      </c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AS773" s="14"/>
      <c r="AT773" s="14"/>
      <c r="AU773" s="14"/>
      <c r="AV773" s="14"/>
      <c r="AW773" s="14"/>
      <c r="AX773" s="14"/>
      <c r="BG773" s="14"/>
      <c r="BH773" s="14"/>
      <c r="BI773" s="14"/>
      <c r="BJ773" s="14"/>
      <c r="BK773" s="14"/>
      <c r="BL773" s="14"/>
      <c r="BM773" s="14"/>
      <c r="BN773" s="14"/>
    </row>
    <row r="774" spans="1:66" s="3" customFormat="1" x14ac:dyDescent="0.25">
      <c r="A774" s="28"/>
      <c r="B774" s="3" t="s">
        <v>242</v>
      </c>
      <c r="C774" s="190" t="s">
        <v>371</v>
      </c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AS774" s="14"/>
      <c r="AT774" s="14"/>
      <c r="AU774" s="14"/>
      <c r="AV774" s="14"/>
      <c r="AW774" s="14"/>
      <c r="AX774" s="14"/>
      <c r="BG774" s="14"/>
      <c r="BH774" s="14"/>
      <c r="BI774" s="14"/>
      <c r="BJ774" s="14"/>
      <c r="BK774" s="14"/>
      <c r="BL774" s="14"/>
      <c r="BM774" s="14"/>
      <c r="BN774" s="14"/>
    </row>
    <row r="775" spans="1:66" s="3" customFormat="1" x14ac:dyDescent="0.25">
      <c r="A775" s="28"/>
      <c r="B775" s="134" t="s">
        <v>154</v>
      </c>
      <c r="C775" s="121" t="s">
        <v>1</v>
      </c>
      <c r="D775" s="165"/>
      <c r="E775" s="193">
        <f>E776-"1:30"</f>
        <v>0.15277777777777776</v>
      </c>
      <c r="F775" s="193">
        <f>F776-"1:30"</f>
        <v>0.19444444444444448</v>
      </c>
      <c r="G775" s="194">
        <f>G776-"1:30"</f>
        <v>0.2361111111111111</v>
      </c>
      <c r="H775" s="193">
        <f>H776-"1:30"</f>
        <v>0.27777777777777779</v>
      </c>
      <c r="I775" s="194">
        <f>I776-"1:30"</f>
        <v>0.31944444444444448</v>
      </c>
      <c r="J775" s="165"/>
      <c r="K775" s="194">
        <f>K776-"1:30"</f>
        <v>0.40277777777777779</v>
      </c>
      <c r="L775" s="165"/>
      <c r="M775" s="194">
        <f>M776-"1:30"</f>
        <v>0.48611111111111116</v>
      </c>
      <c r="N775" s="165"/>
      <c r="O775" s="194">
        <f>O776-"1:30"</f>
        <v>0.56944444444444442</v>
      </c>
      <c r="P775" s="193">
        <f>P776-"1:30"</f>
        <v>0.61111111111111116</v>
      </c>
      <c r="Q775" s="194">
        <f>Q776-"1:30"</f>
        <v>0.6527777777777779</v>
      </c>
      <c r="R775" s="193">
        <f>R776-"1:30"</f>
        <v>0.69444444444444453</v>
      </c>
      <c r="S775" s="194">
        <f>S776-"1:30"</f>
        <v>0.73611111111111116</v>
      </c>
      <c r="T775" s="194"/>
      <c r="U775" s="194">
        <f>U776-"1:30"</f>
        <v>0.81944444444444453</v>
      </c>
      <c r="V775" s="139"/>
      <c r="W775" s="14"/>
      <c r="X775" s="14"/>
      <c r="Y775" s="14"/>
      <c r="AS775" s="14"/>
      <c r="AT775" s="14"/>
      <c r="AU775" s="14"/>
      <c r="AV775" s="14"/>
      <c r="AW775" s="14"/>
      <c r="AX775" s="14"/>
      <c r="BG775" s="14"/>
      <c r="BH775" s="14"/>
      <c r="BI775" s="14"/>
      <c r="BJ775" s="14"/>
      <c r="BK775" s="14"/>
      <c r="BL775" s="14"/>
      <c r="BM775" s="14"/>
      <c r="BN775" s="14"/>
    </row>
    <row r="776" spans="1:66" s="3" customFormat="1" x14ac:dyDescent="0.25">
      <c r="A776" s="28"/>
      <c r="B776" s="132" t="s">
        <v>7</v>
      </c>
      <c r="C776" s="76" t="s">
        <v>0</v>
      </c>
      <c r="D776" s="75"/>
      <c r="E776" s="82">
        <f>E777-"0:7"</f>
        <v>0.21527777777777776</v>
      </c>
      <c r="F776" s="82">
        <f>F777-"0:7"</f>
        <v>0.25694444444444448</v>
      </c>
      <c r="G776" s="81">
        <f>G777-"0:7"</f>
        <v>0.2986111111111111</v>
      </c>
      <c r="H776" s="82">
        <f>H777-"0:7"</f>
        <v>0.34027777777777779</v>
      </c>
      <c r="I776" s="81">
        <f>I777-"0:7"</f>
        <v>0.38194444444444448</v>
      </c>
      <c r="J776" s="75"/>
      <c r="K776" s="81">
        <f>K777-"0:7"</f>
        <v>0.46527777777777779</v>
      </c>
      <c r="L776" s="79"/>
      <c r="M776" s="81">
        <f>M777-"0:7"</f>
        <v>0.54861111111111116</v>
      </c>
      <c r="N776" s="75"/>
      <c r="O776" s="81">
        <f>O777-"0:7"</f>
        <v>0.63194444444444442</v>
      </c>
      <c r="P776" s="82">
        <f>P777-"0:7"</f>
        <v>0.67361111111111116</v>
      </c>
      <c r="Q776" s="81">
        <f>Q777-"0:7"</f>
        <v>0.7152777777777779</v>
      </c>
      <c r="R776" s="82">
        <f>R777-"0:7"</f>
        <v>0.75694444444444453</v>
      </c>
      <c r="S776" s="81">
        <f>S777-"0:7"</f>
        <v>0.79861111111111116</v>
      </c>
      <c r="T776" s="81"/>
      <c r="U776" s="81">
        <f>U777-"0:7"</f>
        <v>0.88194444444444453</v>
      </c>
      <c r="V776" s="145"/>
      <c r="W776" s="14"/>
      <c r="X776" s="14"/>
      <c r="Y776" s="14"/>
      <c r="AS776" s="14"/>
      <c r="AT776" s="14"/>
      <c r="AU776" s="14"/>
      <c r="AV776" s="14"/>
      <c r="AW776" s="14"/>
      <c r="AX776" s="14"/>
      <c r="BG776" s="14"/>
      <c r="BH776" s="14"/>
      <c r="BI776" s="14"/>
      <c r="BJ776" s="14"/>
      <c r="BK776" s="14"/>
      <c r="BL776" s="14"/>
      <c r="BM776" s="14"/>
      <c r="BN776" s="14"/>
    </row>
    <row r="777" spans="1:66" s="3" customFormat="1" x14ac:dyDescent="0.25">
      <c r="A777" s="28"/>
      <c r="B777" s="219"/>
      <c r="C777" s="71" t="s">
        <v>1</v>
      </c>
      <c r="D777" s="84">
        <v>0.17847222222222223</v>
      </c>
      <c r="E777" s="85">
        <v>0.22013888888888888</v>
      </c>
      <c r="F777" s="84">
        <v>0.26180555555555557</v>
      </c>
      <c r="G777" s="84">
        <v>0.3034722222222222</v>
      </c>
      <c r="H777" s="84">
        <v>0.34513888888888888</v>
      </c>
      <c r="I777" s="84">
        <v>0.38680555555555557</v>
      </c>
      <c r="J777" s="84">
        <v>0.4284722222222222</v>
      </c>
      <c r="K777" s="84">
        <v>0.47013888888888888</v>
      </c>
      <c r="L777" s="84">
        <v>0.51180555555555551</v>
      </c>
      <c r="M777" s="84">
        <v>0.55347222222222225</v>
      </c>
      <c r="N777" s="84">
        <v>0.59513888888888888</v>
      </c>
      <c r="O777" s="84">
        <v>0.63680555555555551</v>
      </c>
      <c r="P777" s="84">
        <v>0.67847222222222225</v>
      </c>
      <c r="Q777" s="84">
        <v>0.72013888888888899</v>
      </c>
      <c r="R777" s="84">
        <v>0.76180555555555562</v>
      </c>
      <c r="S777" s="84">
        <v>0.80347222222222225</v>
      </c>
      <c r="T777" s="84">
        <v>0.84513888888888899</v>
      </c>
      <c r="U777" s="84">
        <f>S777+1/12</f>
        <v>0.88680555555555562</v>
      </c>
      <c r="V777" s="307">
        <v>0.92847222222222225</v>
      </c>
      <c r="W777" s="14"/>
      <c r="X777" s="14"/>
      <c r="Y777" s="14"/>
      <c r="AS777" s="14"/>
      <c r="AT777" s="14"/>
      <c r="AU777" s="14"/>
      <c r="AV777" s="14"/>
      <c r="AW777" s="14"/>
      <c r="AX777" s="14"/>
      <c r="BG777" s="14"/>
      <c r="BH777" s="14"/>
      <c r="BI777" s="14"/>
      <c r="BJ777" s="14"/>
      <c r="BK777" s="14"/>
      <c r="BL777" s="14"/>
      <c r="BM777" s="14"/>
      <c r="BN777" s="14"/>
    </row>
    <row r="778" spans="1:66" s="3" customFormat="1" x14ac:dyDescent="0.25">
      <c r="A778" s="28"/>
      <c r="B778" s="219" t="s">
        <v>31</v>
      </c>
      <c r="C778" s="71" t="s">
        <v>0</v>
      </c>
      <c r="D778" s="84">
        <v>0.19930555555555554</v>
      </c>
      <c r="E778" s="85">
        <v>0.24097222222222223</v>
      </c>
      <c r="F778" s="84">
        <v>0.28263888888888888</v>
      </c>
      <c r="G778" s="84">
        <v>0.32430555555555557</v>
      </c>
      <c r="H778" s="84">
        <v>0.3659722222222222</v>
      </c>
      <c r="I778" s="84">
        <v>0.40763888888888888</v>
      </c>
      <c r="J778" s="84">
        <v>0.44930555555555557</v>
      </c>
      <c r="K778" s="84">
        <v>0.4909722222222222</v>
      </c>
      <c r="L778" s="84">
        <v>0.53263888888888888</v>
      </c>
      <c r="M778" s="84">
        <v>0.57430555555555551</v>
      </c>
      <c r="N778" s="84">
        <v>0.61597222222222225</v>
      </c>
      <c r="O778" s="84">
        <v>0.65763888888888888</v>
      </c>
      <c r="P778" s="84">
        <v>0.69930555555555562</v>
      </c>
      <c r="Q778" s="84">
        <v>0.74097222222222225</v>
      </c>
      <c r="R778" s="84">
        <v>0.78263888888888899</v>
      </c>
      <c r="S778" s="84">
        <v>0.82430555555555562</v>
      </c>
      <c r="T778" s="84">
        <v>0.86597222222222225</v>
      </c>
      <c r="U778" s="84">
        <v>0.90763888888888899</v>
      </c>
      <c r="V778" s="307">
        <v>0.94930555555555562</v>
      </c>
      <c r="W778" s="14"/>
      <c r="X778" s="14"/>
      <c r="Y778" s="14"/>
      <c r="AS778" s="14"/>
      <c r="AT778" s="14"/>
      <c r="AU778" s="14"/>
      <c r="AV778" s="14"/>
      <c r="AW778" s="14"/>
      <c r="AX778" s="14"/>
      <c r="BG778" s="14"/>
      <c r="BH778" s="14"/>
      <c r="BI778" s="14"/>
      <c r="BJ778" s="14"/>
      <c r="BK778" s="14"/>
      <c r="BL778" s="14"/>
      <c r="BM778" s="14"/>
      <c r="BN778" s="14"/>
    </row>
    <row r="779" spans="1:66" s="3" customFormat="1" x14ac:dyDescent="0.25">
      <c r="A779" s="28"/>
      <c r="B779" s="120"/>
      <c r="C779" s="121" t="s">
        <v>1</v>
      </c>
      <c r="D779" s="194">
        <v>0.20069444444444443</v>
      </c>
      <c r="E779" s="193">
        <v>0.24236111111111111</v>
      </c>
      <c r="F779" s="194">
        <v>0.28402777777777777</v>
      </c>
      <c r="G779" s="193">
        <v>0.32569444444444445</v>
      </c>
      <c r="H779" s="194">
        <v>0.36736111111111108</v>
      </c>
      <c r="I779" s="107"/>
      <c r="J779" s="194">
        <v>0.45069444444444445</v>
      </c>
      <c r="K779" s="107"/>
      <c r="L779" s="194">
        <v>0.53402777777777777</v>
      </c>
      <c r="M779" s="193">
        <v>0.5756944444444444</v>
      </c>
      <c r="N779" s="194">
        <v>0.61736111111111114</v>
      </c>
      <c r="O779" s="193">
        <v>0.65902777777777777</v>
      </c>
      <c r="P779" s="194">
        <v>0.7006944444444444</v>
      </c>
      <c r="Q779" s="193">
        <v>0.74236111111111114</v>
      </c>
      <c r="R779" s="194">
        <v>0.78402777777777777</v>
      </c>
      <c r="S779" s="165"/>
      <c r="T779" s="194">
        <v>0.86736111111111114</v>
      </c>
      <c r="U779" s="165"/>
      <c r="V779" s="309">
        <v>0.9506944444444444</v>
      </c>
      <c r="W779" s="14"/>
      <c r="X779" s="14"/>
      <c r="Y779" s="14"/>
      <c r="AS779" s="14"/>
      <c r="AT779" s="14"/>
      <c r="AU779" s="14"/>
      <c r="AV779" s="14"/>
      <c r="AW779" s="14"/>
      <c r="AX779" s="14"/>
      <c r="BG779" s="14"/>
      <c r="BH779" s="14"/>
      <c r="BI779" s="14"/>
      <c r="BJ779" s="14"/>
      <c r="BK779" s="14"/>
      <c r="BL779" s="14"/>
      <c r="BM779" s="14"/>
      <c r="BN779" s="14"/>
    </row>
    <row r="780" spans="1:66" s="3" customFormat="1" x14ac:dyDescent="0.25">
      <c r="A780" s="28"/>
      <c r="B780" s="128" t="s">
        <v>82</v>
      </c>
      <c r="C780" s="76" t="s">
        <v>0</v>
      </c>
      <c r="D780" s="81">
        <f>D779+"0:38"</f>
        <v>0.2270833333333333</v>
      </c>
      <c r="E780" s="82">
        <f>E779+"0:38"</f>
        <v>0.26874999999999999</v>
      </c>
      <c r="F780" s="81">
        <f>F779+"0:38"</f>
        <v>0.31041666666666667</v>
      </c>
      <c r="G780" s="82">
        <f>G779+"0:38"</f>
        <v>0.35208333333333336</v>
      </c>
      <c r="H780" s="81">
        <f>H779+"0:38"</f>
        <v>0.39374999999999999</v>
      </c>
      <c r="I780" s="79"/>
      <c r="J780" s="81">
        <f>J779+"0:38"</f>
        <v>0.47708333333333336</v>
      </c>
      <c r="K780" s="79"/>
      <c r="L780" s="81">
        <f t="shared" ref="L780:R780" si="149">L779+"0:38"</f>
        <v>0.56041666666666667</v>
      </c>
      <c r="M780" s="82">
        <f t="shared" si="149"/>
        <v>0.6020833333333333</v>
      </c>
      <c r="N780" s="81">
        <f t="shared" si="149"/>
        <v>0.64375000000000004</v>
      </c>
      <c r="O780" s="82">
        <f t="shared" si="149"/>
        <v>0.68541666666666667</v>
      </c>
      <c r="P780" s="81">
        <f t="shared" si="149"/>
        <v>0.7270833333333333</v>
      </c>
      <c r="Q780" s="82">
        <f t="shared" si="149"/>
        <v>0.76875000000000004</v>
      </c>
      <c r="R780" s="81">
        <f t="shared" si="149"/>
        <v>0.81041666666666667</v>
      </c>
      <c r="S780" s="75"/>
      <c r="T780" s="81">
        <f>T779+"0:38"</f>
        <v>0.89375000000000004</v>
      </c>
      <c r="U780" s="75"/>
      <c r="V780" s="310">
        <f>V779+"0:38"</f>
        <v>0.9770833333333333</v>
      </c>
      <c r="AS780" s="14"/>
      <c r="AT780" s="14"/>
      <c r="AU780" s="14"/>
      <c r="AV780" s="14"/>
      <c r="AW780" s="14"/>
      <c r="AX780" s="14"/>
      <c r="BG780" s="14"/>
      <c r="BH780" s="14"/>
      <c r="BI780" s="14"/>
      <c r="BJ780" s="14"/>
      <c r="BK780" s="14"/>
      <c r="BL780" s="14"/>
      <c r="BM780" s="14"/>
      <c r="BN780" s="14"/>
    </row>
    <row r="781" spans="1:66" s="3" customFormat="1" x14ac:dyDescent="0.25">
      <c r="A781" s="28"/>
      <c r="B781" s="132"/>
      <c r="C781" s="75"/>
      <c r="D781" s="75"/>
      <c r="E781" s="75"/>
      <c r="F781" s="75"/>
      <c r="G781" s="75"/>
      <c r="H781" s="75"/>
      <c r="I781" s="75"/>
      <c r="J781" s="75"/>
      <c r="K781" s="75"/>
      <c r="L781" s="75"/>
      <c r="M781" s="75"/>
      <c r="N781" s="308"/>
      <c r="O781" s="75"/>
      <c r="P781" s="75"/>
      <c r="Q781" s="75"/>
      <c r="R781" s="75"/>
      <c r="S781" s="75"/>
      <c r="T781" s="75"/>
      <c r="U781" s="75"/>
      <c r="V781" s="145"/>
      <c r="AS781" s="14"/>
      <c r="AT781" s="14"/>
      <c r="AU781" s="14"/>
      <c r="AV781" s="14"/>
      <c r="AW781" s="14"/>
      <c r="AX781" s="14"/>
      <c r="BG781" s="14"/>
      <c r="BH781" s="14"/>
      <c r="BI781" s="14"/>
      <c r="BJ781" s="14"/>
      <c r="BK781" s="14"/>
      <c r="BL781" s="14"/>
      <c r="BM781" s="14"/>
      <c r="BN781" s="14"/>
    </row>
    <row r="782" spans="1:66" s="3" customFormat="1" x14ac:dyDescent="0.25">
      <c r="A782" s="28"/>
      <c r="AH782" s="14"/>
      <c r="AI782" s="14"/>
      <c r="AS782" s="14"/>
      <c r="AT782" s="14"/>
      <c r="AU782" s="14"/>
      <c r="AV782" s="14"/>
      <c r="AW782" s="14"/>
      <c r="AX782" s="14"/>
      <c r="BG782" s="14"/>
      <c r="BH782" s="14"/>
      <c r="BI782" s="14"/>
      <c r="BJ782" s="14"/>
      <c r="BK782" s="14"/>
      <c r="BL782" s="14"/>
      <c r="BM782" s="14"/>
      <c r="BN782" s="14"/>
    </row>
    <row r="783" spans="1:66" s="3" customFormat="1" x14ac:dyDescent="0.25">
      <c r="A783" s="28"/>
      <c r="B783" s="208"/>
      <c r="C783" s="210"/>
      <c r="D783" s="210"/>
      <c r="E783" s="210"/>
      <c r="F783" s="224"/>
      <c r="G783" s="210"/>
      <c r="H783" s="210"/>
      <c r="I783" s="210"/>
      <c r="J783" s="210"/>
      <c r="K783" s="210"/>
      <c r="L783" s="210"/>
      <c r="M783" s="210"/>
      <c r="N783" s="210"/>
      <c r="O783" s="210"/>
      <c r="P783" s="210"/>
      <c r="Q783" s="210"/>
      <c r="R783" s="210"/>
      <c r="S783" s="210"/>
      <c r="T783" s="210"/>
      <c r="U783" s="210"/>
      <c r="V783" s="214"/>
      <c r="AD783" s="14"/>
      <c r="AE783" s="14"/>
      <c r="AF783" s="14"/>
      <c r="AG783" s="14"/>
      <c r="AH783" s="14"/>
      <c r="AI783" s="14"/>
      <c r="AS783" s="14"/>
      <c r="AU783" s="14"/>
      <c r="AV783" s="14"/>
      <c r="AW783" s="14"/>
      <c r="AX783" s="14"/>
    </row>
    <row r="784" spans="1:66" s="3" customFormat="1" x14ac:dyDescent="0.25">
      <c r="A784" s="28"/>
      <c r="B784" s="219" t="s">
        <v>82</v>
      </c>
      <c r="C784" s="83" t="s">
        <v>1</v>
      </c>
      <c r="D784" s="84">
        <v>0.18958333333333333</v>
      </c>
      <c r="E784" s="85">
        <v>0.23124999999999998</v>
      </c>
      <c r="F784" s="84">
        <v>0.27291666666666664</v>
      </c>
      <c r="G784" s="85">
        <v>0.31458333333333333</v>
      </c>
      <c r="H784" s="84">
        <v>0.35625000000000001</v>
      </c>
      <c r="I784" s="74"/>
      <c r="J784" s="84">
        <v>0.43958333333333338</v>
      </c>
      <c r="K784" s="74"/>
      <c r="L784" s="84">
        <v>0.5229166666666667</v>
      </c>
      <c r="M784" s="85">
        <v>0.56458333333333333</v>
      </c>
      <c r="N784" s="84">
        <v>0.60625000000000007</v>
      </c>
      <c r="O784" s="85">
        <v>0.6479166666666667</v>
      </c>
      <c r="P784" s="84">
        <v>0.68958333333333333</v>
      </c>
      <c r="Q784" s="85">
        <v>0.73125000000000007</v>
      </c>
      <c r="R784" s="84">
        <v>0.7729166666666667</v>
      </c>
      <c r="S784" s="70"/>
      <c r="T784" s="84">
        <v>0.85625000000000007</v>
      </c>
      <c r="U784" s="70"/>
      <c r="V784" s="307">
        <v>0.93958333333333333</v>
      </c>
      <c r="AE784" s="14"/>
      <c r="AF784" s="14"/>
      <c r="AG784" s="14"/>
      <c r="AH784" s="14"/>
      <c r="AI784" s="14"/>
      <c r="AJ784" s="14"/>
      <c r="AS784" s="14"/>
      <c r="AT784" s="14"/>
      <c r="AU784" s="14"/>
      <c r="AV784" s="14"/>
      <c r="AW784" s="14"/>
      <c r="AX784" s="14"/>
      <c r="BG784" s="14"/>
      <c r="BH784" s="14"/>
      <c r="BI784" s="14"/>
      <c r="BJ784" s="14"/>
      <c r="BK784" s="14"/>
      <c r="BL784" s="14"/>
      <c r="BM784" s="14"/>
      <c r="BN784" s="14"/>
    </row>
    <row r="785" spans="1:66" s="3" customFormat="1" x14ac:dyDescent="0.25">
      <c r="A785" s="62"/>
      <c r="B785" s="219" t="s">
        <v>31</v>
      </c>
      <c r="C785" s="83" t="s">
        <v>0</v>
      </c>
      <c r="D785" s="84">
        <v>0.21597222222222223</v>
      </c>
      <c r="E785" s="85">
        <v>0.25763888888888892</v>
      </c>
      <c r="F785" s="84">
        <v>0.29930555555555555</v>
      </c>
      <c r="G785" s="85">
        <v>0.34097222222222223</v>
      </c>
      <c r="H785" s="84">
        <v>0.38263888888888892</v>
      </c>
      <c r="I785" s="74"/>
      <c r="J785" s="84">
        <v>0.46597222222222223</v>
      </c>
      <c r="K785" s="74"/>
      <c r="L785" s="84">
        <v>0.5493055555555556</v>
      </c>
      <c r="M785" s="85">
        <v>0.59097222222222223</v>
      </c>
      <c r="N785" s="84">
        <v>0.63263888888888886</v>
      </c>
      <c r="O785" s="85">
        <v>0.6743055555555556</v>
      </c>
      <c r="P785" s="84">
        <v>0.71597222222222223</v>
      </c>
      <c r="Q785" s="85">
        <v>0.75763888888888886</v>
      </c>
      <c r="R785" s="84">
        <v>0.7993055555555556</v>
      </c>
      <c r="S785" s="70"/>
      <c r="T785" s="84">
        <v>0.88263888888888886</v>
      </c>
      <c r="U785" s="70"/>
      <c r="V785" s="307">
        <v>0.96597222222222223</v>
      </c>
      <c r="AE785" s="14"/>
      <c r="AF785" s="14"/>
      <c r="AG785" s="14"/>
      <c r="AH785" s="14"/>
      <c r="AI785" s="14"/>
      <c r="AJ785" s="14"/>
      <c r="AS785" s="14"/>
      <c r="AT785" s="14"/>
      <c r="AU785" s="14"/>
      <c r="AV785" s="14"/>
      <c r="AW785" s="14"/>
      <c r="AX785" s="14"/>
      <c r="BG785" s="14"/>
      <c r="BH785" s="14"/>
      <c r="BI785" s="14"/>
      <c r="BJ785" s="14"/>
      <c r="BK785" s="14"/>
      <c r="BL785" s="14"/>
      <c r="BM785" s="14"/>
      <c r="BN785" s="14"/>
    </row>
    <row r="786" spans="1:66" s="3" customFormat="1" x14ac:dyDescent="0.25">
      <c r="A786" s="59"/>
      <c r="B786" s="134"/>
      <c r="C786" s="306" t="s">
        <v>1</v>
      </c>
      <c r="D786" s="194">
        <v>0.21736111111111112</v>
      </c>
      <c r="E786" s="194">
        <v>0.2590277777777778</v>
      </c>
      <c r="F786" s="194">
        <v>0.30069444444444443</v>
      </c>
      <c r="G786" s="194">
        <v>0.34236111111111112</v>
      </c>
      <c r="H786" s="194">
        <v>0.3840277777777778</v>
      </c>
      <c r="I786" s="194">
        <v>0.42569444444444443</v>
      </c>
      <c r="J786" s="194">
        <v>0.46736111111111112</v>
      </c>
      <c r="K786" s="194">
        <v>0.50902777777777775</v>
      </c>
      <c r="L786" s="194">
        <v>0.55069444444444449</v>
      </c>
      <c r="M786" s="194">
        <v>0.59236111111111112</v>
      </c>
      <c r="N786" s="194">
        <v>0.63402777777777775</v>
      </c>
      <c r="O786" s="194">
        <v>0.67569444444444438</v>
      </c>
      <c r="P786" s="194">
        <v>0.71736111111111101</v>
      </c>
      <c r="Q786" s="194">
        <v>0.75902777777777775</v>
      </c>
      <c r="R786" s="194">
        <v>0.80069444444444438</v>
      </c>
      <c r="S786" s="194">
        <v>0.84236111111111101</v>
      </c>
      <c r="T786" s="194">
        <v>0.88402777777777775</v>
      </c>
      <c r="U786" s="193">
        <v>0.92569444444444438</v>
      </c>
      <c r="V786" s="309">
        <v>0.96736111111111101</v>
      </c>
      <c r="AE786" s="14"/>
      <c r="AF786" s="14"/>
      <c r="AG786" s="14"/>
      <c r="AH786" s="14"/>
      <c r="AI786" s="14"/>
      <c r="AJ786" s="14"/>
      <c r="AR786" s="14"/>
      <c r="AS786" s="14"/>
      <c r="AT786" s="14"/>
      <c r="AU786" s="14"/>
      <c r="AV786" s="14"/>
      <c r="AW786" s="14"/>
      <c r="AX786" s="14"/>
      <c r="AY786" s="14"/>
    </row>
    <row r="787" spans="1:66" s="3" customFormat="1" x14ac:dyDescent="0.25">
      <c r="A787" s="28"/>
      <c r="B787" s="128" t="s">
        <v>7</v>
      </c>
      <c r="C787" s="80" t="s">
        <v>0</v>
      </c>
      <c r="D787" s="81">
        <v>0.23819444444444446</v>
      </c>
      <c r="E787" s="81">
        <v>0.27986111111111112</v>
      </c>
      <c r="F787" s="81">
        <v>0.3215277777777778</v>
      </c>
      <c r="G787" s="81">
        <v>0.36319444444444443</v>
      </c>
      <c r="H787" s="81">
        <v>0.40486111111111112</v>
      </c>
      <c r="I787" s="81">
        <v>0.4465277777777778</v>
      </c>
      <c r="J787" s="81">
        <v>0.48819444444444443</v>
      </c>
      <c r="K787" s="81">
        <v>0.52986111111111112</v>
      </c>
      <c r="L787" s="81">
        <v>0.57152777777777775</v>
      </c>
      <c r="M787" s="81">
        <v>0.61319444444444449</v>
      </c>
      <c r="N787" s="81">
        <v>0.65486111111111112</v>
      </c>
      <c r="O787" s="81">
        <v>0.69652777777777775</v>
      </c>
      <c r="P787" s="81">
        <v>0.73819444444444438</v>
      </c>
      <c r="Q787" s="81">
        <v>0.77986111111111101</v>
      </c>
      <c r="R787" s="81">
        <v>0.82152777777777775</v>
      </c>
      <c r="S787" s="81">
        <v>0.86319444444444438</v>
      </c>
      <c r="T787" s="81">
        <v>0.90486111111111101</v>
      </c>
      <c r="U787" s="82">
        <v>0.94652777777777775</v>
      </c>
      <c r="V787" s="310">
        <v>2.0833333333333333E-3</v>
      </c>
      <c r="AE787" s="14"/>
      <c r="AF787" s="14"/>
      <c r="AG787" s="14"/>
      <c r="AH787" s="14"/>
      <c r="AI787" s="14"/>
      <c r="AJ787" s="14"/>
      <c r="AR787" s="14"/>
      <c r="AS787" s="14"/>
      <c r="AT787" s="14"/>
      <c r="AU787" s="14"/>
      <c r="AV787" s="14"/>
      <c r="AW787" s="14"/>
      <c r="AX787" s="14"/>
      <c r="AY787" s="14"/>
      <c r="AZ787" s="14"/>
    </row>
    <row r="788" spans="1:66" s="3" customFormat="1" x14ac:dyDescent="0.25">
      <c r="A788" s="28"/>
      <c r="B788" s="219"/>
      <c r="C788" s="86" t="s">
        <v>1</v>
      </c>
      <c r="D788" s="85">
        <f>D787+"0:7"</f>
        <v>0.24305555555555558</v>
      </c>
      <c r="E788" s="84">
        <f>E787+"0:7"</f>
        <v>0.28472222222222221</v>
      </c>
      <c r="F788" s="70"/>
      <c r="G788" s="84">
        <f>G787+"0:7"</f>
        <v>0.36805555555555552</v>
      </c>
      <c r="H788" s="84"/>
      <c r="I788" s="84">
        <f>I787+"0:7"</f>
        <v>0.4513888888888889</v>
      </c>
      <c r="J788" s="84"/>
      <c r="K788" s="84">
        <f t="shared" ref="K788:Q788" si="150">K787+"0:7"</f>
        <v>0.53472222222222221</v>
      </c>
      <c r="L788" s="85">
        <f t="shared" si="150"/>
        <v>0.57638888888888884</v>
      </c>
      <c r="M788" s="84">
        <f t="shared" si="150"/>
        <v>0.61805555555555558</v>
      </c>
      <c r="N788" s="85">
        <f t="shared" si="150"/>
        <v>0.65972222222222221</v>
      </c>
      <c r="O788" s="84">
        <f t="shared" si="150"/>
        <v>0.70138888888888884</v>
      </c>
      <c r="P788" s="85">
        <f t="shared" si="150"/>
        <v>0.74305555555555547</v>
      </c>
      <c r="Q788" s="84">
        <f t="shared" si="150"/>
        <v>0.7847222222222221</v>
      </c>
      <c r="R788" s="84"/>
      <c r="S788" s="84">
        <f>S787+"0:7"</f>
        <v>0.86805555555555547</v>
      </c>
      <c r="T788" s="84"/>
      <c r="U788" s="85">
        <f>U787+"0:7"</f>
        <v>0.95138888888888884</v>
      </c>
      <c r="V788" s="307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  <c r="AW788" s="14"/>
      <c r="AX788" s="14"/>
      <c r="AY788" s="14"/>
      <c r="AZ788" s="14"/>
    </row>
    <row r="789" spans="1:66" s="3" customFormat="1" x14ac:dyDescent="0.25">
      <c r="A789" s="28"/>
      <c r="B789" s="128" t="s">
        <v>154</v>
      </c>
      <c r="C789" s="222" t="s">
        <v>0</v>
      </c>
      <c r="D789" s="82">
        <f>D788+"1:30"</f>
        <v>0.30555555555555558</v>
      </c>
      <c r="E789" s="81">
        <f>E788+"1:30"</f>
        <v>0.34722222222222221</v>
      </c>
      <c r="F789" s="75"/>
      <c r="G789" s="81">
        <f>G788+"1:30"</f>
        <v>0.43055555555555552</v>
      </c>
      <c r="H789" s="81"/>
      <c r="I789" s="81">
        <f>I788+"1:30"</f>
        <v>0.51388888888888884</v>
      </c>
      <c r="J789" s="81"/>
      <c r="K789" s="81">
        <f t="shared" ref="K789:Q789" si="151">K788+"1:30"</f>
        <v>0.59722222222222221</v>
      </c>
      <c r="L789" s="82">
        <f t="shared" si="151"/>
        <v>0.63888888888888884</v>
      </c>
      <c r="M789" s="81">
        <f t="shared" si="151"/>
        <v>0.68055555555555558</v>
      </c>
      <c r="N789" s="82">
        <f t="shared" si="151"/>
        <v>0.72222222222222221</v>
      </c>
      <c r="O789" s="81">
        <f t="shared" si="151"/>
        <v>0.76388888888888884</v>
      </c>
      <c r="P789" s="82">
        <f t="shared" si="151"/>
        <v>0.80555555555555547</v>
      </c>
      <c r="Q789" s="81">
        <f t="shared" si="151"/>
        <v>0.8472222222222221</v>
      </c>
      <c r="R789" s="81"/>
      <c r="S789" s="81">
        <f>S788+"1:30"</f>
        <v>0.93055555555555547</v>
      </c>
      <c r="T789" s="81"/>
      <c r="U789" s="82">
        <f>U788+"1:30"</f>
        <v>1.0138888888888888</v>
      </c>
      <c r="V789" s="310"/>
      <c r="AE789" s="14"/>
      <c r="AF789" s="14"/>
      <c r="AG789" s="14"/>
      <c r="AI789" s="36"/>
      <c r="AK789" s="14"/>
      <c r="AL789" s="14"/>
      <c r="AM789" s="14"/>
      <c r="AN789" s="14"/>
      <c r="AO789" s="14"/>
      <c r="AR789" s="14"/>
      <c r="AS789" s="14"/>
      <c r="AT789" s="14"/>
      <c r="AU789" s="14"/>
      <c r="AV789" s="14"/>
      <c r="AW789" s="14"/>
      <c r="AX789" s="14"/>
      <c r="AY789" s="14"/>
      <c r="AZ789" s="14"/>
    </row>
    <row r="790" spans="1:66" s="3" customFormat="1" x14ac:dyDescent="0.25">
      <c r="A790" s="28"/>
      <c r="D790" s="36"/>
      <c r="E790" s="14"/>
      <c r="F790" s="36"/>
      <c r="G790" s="14"/>
      <c r="H790" s="36"/>
      <c r="J790" s="36"/>
      <c r="K790" s="14"/>
      <c r="L790" s="36"/>
      <c r="N790" s="14"/>
      <c r="O790" s="36"/>
      <c r="Q790" s="14"/>
      <c r="R790" s="36"/>
      <c r="T790" s="36"/>
      <c r="U790" s="14"/>
      <c r="V790" s="36"/>
      <c r="W790" s="14"/>
      <c r="X790" s="36"/>
      <c r="Z790" s="36"/>
      <c r="AA790" s="14"/>
      <c r="AB790" s="36"/>
      <c r="AC790" s="14"/>
      <c r="AD790" s="36"/>
      <c r="AG790" s="36"/>
      <c r="AI790" s="36"/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  <c r="AW790" s="14"/>
      <c r="AX790" s="14"/>
      <c r="AY790" s="14"/>
      <c r="AZ790" s="14"/>
    </row>
    <row r="791" spans="1:66" s="3" customFormat="1" x14ac:dyDescent="0.25">
      <c r="A791" s="28"/>
      <c r="D791" s="74"/>
      <c r="E791" s="14"/>
      <c r="F791" s="36"/>
      <c r="G791" s="14"/>
      <c r="H791" s="36"/>
      <c r="J791" s="36"/>
      <c r="K791" s="14"/>
      <c r="L791" s="36"/>
      <c r="N791" s="14"/>
      <c r="O791" s="36"/>
      <c r="Q791" s="14"/>
      <c r="R791" s="36"/>
      <c r="T791" s="36"/>
      <c r="U791" s="14"/>
      <c r="V791" s="36"/>
      <c r="W791" s="14"/>
      <c r="X791" s="36"/>
      <c r="Z791" s="36"/>
      <c r="AA791" s="14"/>
      <c r="AB791" s="36"/>
      <c r="AC791" s="14"/>
      <c r="AI791" s="36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  <c r="AW791" s="14"/>
      <c r="AX791" s="14"/>
      <c r="AY791" s="14"/>
      <c r="AZ791" s="14"/>
    </row>
    <row r="792" spans="1:66" s="3" customFormat="1" x14ac:dyDescent="0.25">
      <c r="A792" s="28"/>
      <c r="B792" s="162" t="s">
        <v>165</v>
      </c>
      <c r="C792" s="162" t="s">
        <v>166</v>
      </c>
      <c r="D792" s="16" t="s">
        <v>33</v>
      </c>
      <c r="E792" s="16" t="s">
        <v>285</v>
      </c>
      <c r="F792" s="36"/>
      <c r="G792" s="14"/>
      <c r="H792" s="36"/>
      <c r="J792" s="36"/>
      <c r="K792" s="14"/>
      <c r="L792" s="36"/>
      <c r="N792" s="14"/>
      <c r="O792" s="36"/>
      <c r="Q792" s="14"/>
      <c r="R792" s="36"/>
      <c r="T792" s="36"/>
      <c r="U792" s="14"/>
      <c r="V792" s="36"/>
      <c r="W792" s="14"/>
      <c r="X792" s="36"/>
      <c r="Z792" s="36"/>
      <c r="AA792" s="14"/>
      <c r="AB792" s="36"/>
      <c r="AC792" s="14"/>
      <c r="AI792" s="36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  <c r="AW792" s="14"/>
      <c r="AX792" s="14"/>
      <c r="AY792" s="14"/>
      <c r="AZ792" s="14"/>
    </row>
    <row r="793" spans="1:66" s="3" customFormat="1" x14ac:dyDescent="0.25">
      <c r="A793" s="28"/>
      <c r="B793" s="3" t="s">
        <v>171</v>
      </c>
      <c r="C793" s="3" t="s">
        <v>179</v>
      </c>
      <c r="D793"/>
      <c r="E793" s="14"/>
      <c r="F793" s="36"/>
      <c r="G793" s="14"/>
      <c r="H793" s="36"/>
      <c r="J793" s="36"/>
      <c r="K793" s="14"/>
      <c r="L793" s="36"/>
      <c r="N793" s="14"/>
      <c r="O793" s="36"/>
      <c r="Q793" s="14"/>
      <c r="R793" s="36"/>
      <c r="T793" s="36"/>
      <c r="U793" s="14"/>
      <c r="V793" s="36"/>
      <c r="W793" s="14"/>
      <c r="X793" s="36"/>
      <c r="Z793" s="36"/>
      <c r="AA793" s="14"/>
      <c r="AB793" s="36"/>
      <c r="AC793" s="14"/>
      <c r="AI793" s="36"/>
      <c r="AS793" s="14"/>
      <c r="AT793" s="14"/>
      <c r="AU793" s="14"/>
      <c r="AV793" s="14"/>
      <c r="AW793" s="14"/>
      <c r="AX793" s="14"/>
      <c r="AY793" s="14"/>
      <c r="AZ793" s="14"/>
      <c r="BA793" s="14"/>
      <c r="BB793" s="14"/>
      <c r="BC793" s="14"/>
      <c r="BD793" s="14"/>
      <c r="BE793" s="14"/>
      <c r="BF793" s="14"/>
      <c r="BG793" s="14"/>
      <c r="BH793" s="14"/>
      <c r="BI793" s="14"/>
      <c r="BJ793" s="14"/>
      <c r="BK793" s="14"/>
      <c r="BL793" s="14"/>
      <c r="BM793" s="14"/>
      <c r="BN793" s="14"/>
    </row>
    <row r="794" spans="1:66" s="3" customFormat="1" x14ac:dyDescent="0.25">
      <c r="A794" s="28"/>
      <c r="B794" s="17" t="s">
        <v>172</v>
      </c>
      <c r="C794" s="199">
        <v>661</v>
      </c>
      <c r="E794" s="14"/>
      <c r="F794" s="36"/>
      <c r="G794" s="14"/>
      <c r="H794" s="36"/>
      <c r="J794" s="36"/>
      <c r="K794" s="14"/>
      <c r="L794" s="36"/>
      <c r="N794" s="14"/>
      <c r="O794" s="36"/>
      <c r="Q794" s="14"/>
      <c r="R794" s="36"/>
      <c r="T794" s="36"/>
      <c r="U794" s="14"/>
      <c r="V794" s="36"/>
      <c r="W794" s="14"/>
      <c r="X794" s="36"/>
      <c r="Z794" s="36"/>
      <c r="AA794" s="14"/>
      <c r="AB794" s="36"/>
      <c r="AC794" s="14"/>
      <c r="AI794" s="36"/>
      <c r="AS794" s="14"/>
      <c r="AT794" s="14"/>
      <c r="AU794" s="14"/>
      <c r="AV794" s="14"/>
      <c r="AW794" s="14"/>
      <c r="AX794" s="14"/>
      <c r="AY794" s="14"/>
      <c r="AZ794" s="14"/>
      <c r="BA794" s="14"/>
      <c r="BB794" s="14"/>
      <c r="BC794" s="14"/>
      <c r="BD794" s="14"/>
      <c r="BE794" s="14"/>
      <c r="BF794" s="14"/>
      <c r="BG794" s="14"/>
      <c r="BH794" s="14"/>
      <c r="BI794" s="14"/>
      <c r="BJ794" s="14"/>
      <c r="BK794" s="14"/>
      <c r="BL794" s="14"/>
      <c r="BM794" s="14"/>
      <c r="BN794" s="14"/>
    </row>
    <row r="795" spans="1:66" s="3" customFormat="1" x14ac:dyDescent="0.25">
      <c r="A795" s="28"/>
      <c r="E795" s="14"/>
      <c r="F795" s="36"/>
      <c r="G795" s="14"/>
      <c r="H795" s="36"/>
      <c r="J795" s="36"/>
      <c r="K795" s="14"/>
      <c r="L795" s="36"/>
      <c r="N795" s="14"/>
      <c r="O795" s="36"/>
      <c r="Q795" s="14"/>
      <c r="R795" s="36"/>
      <c r="T795" s="36"/>
      <c r="U795" s="14"/>
      <c r="V795" s="36"/>
      <c r="W795" s="14"/>
      <c r="X795" s="36"/>
      <c r="Z795" s="36"/>
      <c r="AA795" s="14"/>
      <c r="AB795" s="36"/>
      <c r="AC795" s="14"/>
      <c r="AI795" s="36"/>
      <c r="AS795" s="14"/>
      <c r="AT795" s="14"/>
      <c r="AU795" s="14"/>
      <c r="AV795" s="14"/>
      <c r="AW795" s="14"/>
      <c r="AX795" s="14"/>
      <c r="AY795" s="14"/>
      <c r="AZ795" s="14"/>
      <c r="BA795" s="14"/>
      <c r="BB795" s="14"/>
      <c r="BC795" s="14"/>
      <c r="BD795" s="14"/>
      <c r="BE795" s="14"/>
      <c r="BF795" s="14"/>
      <c r="BG795" s="14"/>
      <c r="BH795" s="14"/>
      <c r="BI795" s="14"/>
      <c r="BJ795" s="14"/>
      <c r="BK795" s="14"/>
      <c r="BL795" s="14"/>
      <c r="BM795" s="14"/>
      <c r="BN795" s="14"/>
    </row>
    <row r="796" spans="1:66" s="3" customFormat="1" x14ac:dyDescent="0.25">
      <c r="A796" s="28"/>
      <c r="B796" s="134" t="s">
        <v>86</v>
      </c>
      <c r="C796" s="306" t="s">
        <v>1</v>
      </c>
      <c r="D796" s="107">
        <v>0.18055555555555555</v>
      </c>
      <c r="E796" s="108">
        <f>D796+1/24</f>
        <v>0.22222222222222221</v>
      </c>
      <c r="F796" s="107">
        <f>E796+1/24</f>
        <v>0.2638888888888889</v>
      </c>
      <c r="G796" s="108">
        <f>F796+1/24</f>
        <v>0.30555555555555558</v>
      </c>
      <c r="H796" s="107">
        <f>G796+1/24</f>
        <v>0.34722222222222227</v>
      </c>
      <c r="I796" s="107">
        <f>H796+1/12</f>
        <v>0.43055555555555558</v>
      </c>
      <c r="J796" s="107">
        <f>I796+1/12</f>
        <v>0.51388888888888895</v>
      </c>
      <c r="K796" s="108">
        <f>J796+1/24</f>
        <v>0.55555555555555558</v>
      </c>
      <c r="L796" s="107">
        <f>J796+1/12</f>
        <v>0.59722222222222232</v>
      </c>
      <c r="M796" s="108">
        <f>L796+1/24</f>
        <v>0.63888888888888895</v>
      </c>
      <c r="N796" s="107">
        <f>L796+1/12</f>
        <v>0.68055555555555569</v>
      </c>
      <c r="O796" s="108">
        <f>N796+1/24</f>
        <v>0.72222222222222232</v>
      </c>
      <c r="P796" s="107">
        <f>N796+1/12</f>
        <v>0.76388888888888906</v>
      </c>
      <c r="Q796" s="107">
        <f>P796+1/12</f>
        <v>0.84722222222222243</v>
      </c>
      <c r="R796" s="187">
        <f>Q796+1/12</f>
        <v>0.9305555555555558</v>
      </c>
      <c r="T796" s="36"/>
      <c r="U796" s="14"/>
      <c r="V796" s="36"/>
      <c r="W796" s="14"/>
      <c r="X796" s="36"/>
      <c r="Z796" s="36"/>
      <c r="AA796" s="14"/>
      <c r="AB796" s="36"/>
      <c r="AC796" s="14"/>
      <c r="AI796" s="36"/>
      <c r="AS796" s="14"/>
      <c r="AT796" s="14"/>
      <c r="AU796" s="14"/>
      <c r="AV796" s="14"/>
      <c r="AW796" s="14"/>
      <c r="AX796" s="14"/>
      <c r="AY796" s="14"/>
      <c r="AZ796" s="14"/>
      <c r="BA796" s="14"/>
      <c r="BB796" s="14"/>
      <c r="BC796" s="14"/>
      <c r="BD796" s="14"/>
      <c r="BE796" s="14"/>
      <c r="BF796" s="14"/>
      <c r="BG796" s="14"/>
      <c r="BH796" s="14"/>
      <c r="BI796" s="14"/>
      <c r="BJ796" s="14"/>
      <c r="BK796" s="14"/>
      <c r="BL796" s="14"/>
      <c r="BM796" s="14"/>
      <c r="BN796" s="14"/>
    </row>
    <row r="797" spans="1:66" s="3" customFormat="1" x14ac:dyDescent="0.25">
      <c r="A797" s="28"/>
      <c r="B797" s="128" t="s">
        <v>7</v>
      </c>
      <c r="C797" s="80" t="s">
        <v>0</v>
      </c>
      <c r="D797" s="79">
        <f t="shared" ref="D797:R797" si="152">D796+"0:38"</f>
        <v>0.20694444444444443</v>
      </c>
      <c r="E797" s="78">
        <f t="shared" si="152"/>
        <v>0.24861111111111109</v>
      </c>
      <c r="F797" s="79">
        <f t="shared" si="152"/>
        <v>0.2902777777777778</v>
      </c>
      <c r="G797" s="78">
        <f t="shared" si="152"/>
        <v>0.33194444444444449</v>
      </c>
      <c r="H797" s="79">
        <f t="shared" si="152"/>
        <v>0.37361111111111117</v>
      </c>
      <c r="I797" s="79">
        <f t="shared" si="152"/>
        <v>0.45694444444444449</v>
      </c>
      <c r="J797" s="79">
        <f t="shared" si="152"/>
        <v>0.54027777777777786</v>
      </c>
      <c r="K797" s="78">
        <f t="shared" si="152"/>
        <v>0.58194444444444449</v>
      </c>
      <c r="L797" s="79">
        <f t="shared" si="152"/>
        <v>0.62361111111111123</v>
      </c>
      <c r="M797" s="78">
        <f t="shared" si="152"/>
        <v>0.66527777777777786</v>
      </c>
      <c r="N797" s="79">
        <f t="shared" si="152"/>
        <v>0.7069444444444446</v>
      </c>
      <c r="O797" s="78">
        <f t="shared" si="152"/>
        <v>0.74861111111111123</v>
      </c>
      <c r="P797" s="79">
        <f t="shared" si="152"/>
        <v>0.79027777777777797</v>
      </c>
      <c r="Q797" s="79">
        <f t="shared" si="152"/>
        <v>0.87361111111111134</v>
      </c>
      <c r="R797" s="182">
        <f t="shared" si="152"/>
        <v>0.95694444444444471</v>
      </c>
      <c r="T797" s="36"/>
      <c r="U797" s="14"/>
      <c r="V797" s="36"/>
      <c r="W797" s="14"/>
      <c r="X797" s="36"/>
      <c r="Z797" s="36"/>
      <c r="AA797" s="14"/>
      <c r="AB797" s="36"/>
      <c r="AC797" s="14"/>
      <c r="AI797" s="36"/>
      <c r="AS797" s="14"/>
      <c r="AT797" s="14"/>
      <c r="AU797" s="14"/>
      <c r="AV797" s="14"/>
      <c r="AW797" s="14"/>
      <c r="AX797" s="14"/>
      <c r="AY797" s="14"/>
      <c r="AZ797" s="14"/>
      <c r="BA797" s="14"/>
      <c r="BB797" s="14"/>
      <c r="BC797" s="14"/>
      <c r="BD797" s="14"/>
      <c r="BE797" s="14"/>
      <c r="BF797" s="14"/>
      <c r="BG797" s="14"/>
      <c r="BH797" s="14"/>
      <c r="BI797" s="14"/>
      <c r="BJ797" s="14"/>
      <c r="BK797" s="14"/>
      <c r="BL797" s="14"/>
      <c r="BM797" s="14"/>
      <c r="BN797" s="14"/>
    </row>
    <row r="798" spans="1:66" s="3" customFormat="1" x14ac:dyDescent="0.25">
      <c r="A798" s="28"/>
      <c r="B798" s="219"/>
      <c r="C798" s="86" t="s">
        <v>1</v>
      </c>
      <c r="D798" s="74">
        <f>D797+"0:7"</f>
        <v>0.21180555555555555</v>
      </c>
      <c r="E798" s="73">
        <f>D798+1/24</f>
        <v>0.25347222222222221</v>
      </c>
      <c r="F798" s="74">
        <f>F797+"0:7"</f>
        <v>0.2951388888888889</v>
      </c>
      <c r="G798" s="74"/>
      <c r="H798" s="74">
        <f>H797+"0:7"</f>
        <v>0.37847222222222227</v>
      </c>
      <c r="I798" s="74">
        <f>I797+"0:7"</f>
        <v>0.46180555555555558</v>
      </c>
      <c r="J798" s="74">
        <f>J797+"0:7"</f>
        <v>0.54513888888888895</v>
      </c>
      <c r="K798" s="73">
        <f>J798+1/24</f>
        <v>0.58680555555555558</v>
      </c>
      <c r="L798" s="74">
        <f>L797+"0:7"</f>
        <v>0.62847222222222232</v>
      </c>
      <c r="M798" s="73">
        <f>L798+1/24</f>
        <v>0.67013888888888895</v>
      </c>
      <c r="N798" s="74">
        <f>N797+"0:7"</f>
        <v>0.71180555555555569</v>
      </c>
      <c r="O798" s="73">
        <f>N798+1/24</f>
        <v>0.75347222222222232</v>
      </c>
      <c r="P798" s="74">
        <f>P797+"0:7"</f>
        <v>0.79513888888888906</v>
      </c>
      <c r="Q798" s="74">
        <f>Q797+"0:7"</f>
        <v>0.87847222222222243</v>
      </c>
      <c r="R798" s="178">
        <f>R797+"0:7"</f>
        <v>0.9618055555555558</v>
      </c>
      <c r="T798" s="36"/>
      <c r="U798" s="14"/>
      <c r="V798" s="36"/>
      <c r="W798" s="14"/>
      <c r="X798" s="36"/>
      <c r="Z798" s="36"/>
      <c r="AA798" s="14"/>
      <c r="AB798" s="36"/>
      <c r="AC798" s="14"/>
      <c r="AI798" s="36"/>
      <c r="AS798" s="14"/>
      <c r="AT798" s="14"/>
      <c r="AU798" s="14"/>
      <c r="AV798" s="14"/>
      <c r="AW798" s="14"/>
      <c r="AX798" s="14"/>
      <c r="AY798" s="14"/>
      <c r="AZ798" s="14"/>
      <c r="BA798" s="14"/>
      <c r="BB798" s="14"/>
      <c r="BC798" s="14"/>
      <c r="BD798" s="14"/>
      <c r="BE798" s="14"/>
      <c r="BF798" s="14"/>
      <c r="BG798" s="14"/>
      <c r="BH798" s="14"/>
      <c r="BI798" s="14"/>
      <c r="BJ798" s="14"/>
      <c r="BK798" s="14"/>
      <c r="BL798" s="14"/>
      <c r="BM798" s="14"/>
      <c r="BN798" s="14"/>
    </row>
    <row r="799" spans="1:66" s="3" customFormat="1" x14ac:dyDescent="0.25">
      <c r="A799" s="28"/>
      <c r="B799" s="219" t="s">
        <v>83</v>
      </c>
      <c r="C799" s="305" t="s">
        <v>0</v>
      </c>
      <c r="D799" s="74">
        <f>D798+50/1440</f>
        <v>0.24652777777777779</v>
      </c>
      <c r="E799" s="73">
        <f>E798+50/1440</f>
        <v>0.28819444444444442</v>
      </c>
      <c r="F799" s="74">
        <f>F798+50/1440</f>
        <v>0.3298611111111111</v>
      </c>
      <c r="G799" s="74"/>
      <c r="H799" s="74">
        <f t="shared" ref="H799:R799" si="153">H798+50/1440</f>
        <v>0.41319444444444448</v>
      </c>
      <c r="I799" s="74">
        <f t="shared" si="153"/>
        <v>0.49652777777777779</v>
      </c>
      <c r="J799" s="74">
        <f t="shared" si="153"/>
        <v>0.57986111111111116</v>
      </c>
      <c r="K799" s="73">
        <f t="shared" si="153"/>
        <v>0.62152777777777779</v>
      </c>
      <c r="L799" s="74">
        <f t="shared" si="153"/>
        <v>0.66319444444444453</v>
      </c>
      <c r="M799" s="73">
        <f t="shared" si="153"/>
        <v>0.70486111111111116</v>
      </c>
      <c r="N799" s="74">
        <f t="shared" si="153"/>
        <v>0.7465277777777779</v>
      </c>
      <c r="O799" s="73">
        <f t="shared" si="153"/>
        <v>0.78819444444444453</v>
      </c>
      <c r="P799" s="74">
        <f t="shared" si="153"/>
        <v>0.82986111111111127</v>
      </c>
      <c r="Q799" s="74">
        <f t="shared" si="153"/>
        <v>0.91319444444444464</v>
      </c>
      <c r="R799" s="178">
        <f t="shared" si="153"/>
        <v>0.99652777777777801</v>
      </c>
      <c r="T799" s="36"/>
      <c r="U799" s="14"/>
      <c r="V799" s="36"/>
      <c r="W799" s="14"/>
      <c r="X799" s="36"/>
      <c r="Z799" s="36"/>
      <c r="AA799" s="14"/>
      <c r="AB799" s="36"/>
      <c r="AC799" s="14"/>
      <c r="AD799" s="36"/>
      <c r="AG799" s="36"/>
      <c r="AS799" s="14"/>
      <c r="AT799" s="14"/>
      <c r="AU799" s="14"/>
      <c r="AV799" s="14"/>
      <c r="AW799" s="14"/>
      <c r="AX799" s="14"/>
      <c r="AY799" s="14"/>
      <c r="AZ799" s="14"/>
      <c r="BA799" s="14"/>
      <c r="BB799" s="14"/>
      <c r="BC799" s="14"/>
      <c r="BD799" s="14"/>
      <c r="BE799" s="14"/>
      <c r="BF799" s="14"/>
      <c r="BG799" s="14"/>
      <c r="BH799" s="14"/>
      <c r="BI799" s="14"/>
      <c r="BJ799" s="14"/>
      <c r="BK799" s="14"/>
      <c r="BL799" s="14"/>
      <c r="BM799" s="14"/>
      <c r="BN799" s="14"/>
    </row>
    <row r="800" spans="1:66" s="3" customFormat="1" x14ac:dyDescent="0.25">
      <c r="A800" s="28"/>
      <c r="B800" s="215" t="s">
        <v>266</v>
      </c>
      <c r="C800" s="210" t="s">
        <v>0</v>
      </c>
      <c r="D800" s="268"/>
      <c r="E800" s="210"/>
      <c r="F800" s="210"/>
      <c r="G800" s="210"/>
      <c r="H800" s="210"/>
      <c r="I800" s="210"/>
      <c r="J800" s="210"/>
      <c r="K800" s="210"/>
      <c r="L800" s="210"/>
      <c r="M800" s="210"/>
      <c r="N800" s="210"/>
      <c r="O800" s="270"/>
      <c r="P800" s="210"/>
      <c r="Q800" s="210"/>
      <c r="R800" s="268">
        <f>R799+"0:50"</f>
        <v>1.0312500000000002</v>
      </c>
      <c r="AS800" s="14"/>
      <c r="AT800" s="14"/>
      <c r="AU800" s="14"/>
      <c r="AV800" s="14"/>
      <c r="AW800" s="14"/>
      <c r="AX800" s="14"/>
      <c r="AY800" s="14"/>
      <c r="AZ800" s="14"/>
      <c r="BA800" s="14"/>
      <c r="BB800" s="14"/>
      <c r="BC800" s="14"/>
      <c r="BD800" s="14"/>
      <c r="BE800" s="14"/>
      <c r="BF800" s="14"/>
      <c r="BG800" s="14"/>
      <c r="BH800" s="14"/>
      <c r="BI800" s="14"/>
      <c r="BJ800" s="14"/>
      <c r="BK800" s="14"/>
      <c r="BL800" s="14"/>
      <c r="BM800" s="14"/>
      <c r="BN800" s="14"/>
    </row>
    <row r="801" spans="1:67" s="3" customFormat="1" x14ac:dyDescent="0.25">
      <c r="A801" s="28"/>
      <c r="AS801" s="14"/>
      <c r="AT801" s="14"/>
      <c r="AU801" s="14"/>
      <c r="AV801" s="14"/>
      <c r="AW801" s="14"/>
      <c r="AX801" s="14"/>
      <c r="AY801" s="14"/>
      <c r="AZ801" s="14"/>
      <c r="BA801" s="14"/>
      <c r="BB801" s="14"/>
      <c r="BC801" s="14"/>
      <c r="BD801" s="14"/>
      <c r="BE801" s="14"/>
      <c r="BF801" s="14"/>
      <c r="BG801" s="14"/>
      <c r="BH801" s="14"/>
      <c r="BI801" s="14"/>
      <c r="BJ801" s="14"/>
      <c r="BK801" s="14"/>
      <c r="BL801" s="14"/>
      <c r="BM801" s="14"/>
      <c r="BN801" s="14"/>
    </row>
    <row r="802" spans="1:67" s="3" customFormat="1" x14ac:dyDescent="0.25">
      <c r="A802" s="28"/>
      <c r="B802" s="134" t="s">
        <v>266</v>
      </c>
      <c r="C802" s="121" t="s">
        <v>1</v>
      </c>
      <c r="D802" s="107">
        <f>D803-"0:50"</f>
        <v>0.13541666666666669</v>
      </c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87"/>
      <c r="S802" s="74"/>
      <c r="AS802" s="14"/>
      <c r="AT802" s="14"/>
      <c r="AU802" s="14"/>
      <c r="AV802" s="14"/>
      <c r="AW802" s="14"/>
      <c r="AX802" s="14"/>
      <c r="AY802" s="14"/>
      <c r="AZ802" s="14"/>
      <c r="BA802" s="14"/>
      <c r="BB802" s="14"/>
      <c r="BC802" s="14"/>
      <c r="BD802" s="14"/>
      <c r="BE802" s="14"/>
      <c r="BF802" s="14"/>
      <c r="BG802" s="14"/>
      <c r="BH802" s="14"/>
      <c r="BI802" s="14"/>
      <c r="BJ802" s="14"/>
      <c r="BK802" s="14"/>
      <c r="BL802" s="14"/>
      <c r="BM802" s="14"/>
      <c r="BN802" s="14"/>
    </row>
    <row r="803" spans="1:67" s="3" customFormat="1" x14ac:dyDescent="0.25">
      <c r="A803" s="28"/>
      <c r="B803" s="134" t="s">
        <v>83</v>
      </c>
      <c r="C803" s="121" t="s">
        <v>1</v>
      </c>
      <c r="D803" s="107">
        <f>D804-"0:50"</f>
        <v>0.1701388888888889</v>
      </c>
      <c r="E803" s="108">
        <f t="shared" ref="E803:J803" si="154">E804-"0:50"</f>
        <v>0.21180555555555552</v>
      </c>
      <c r="F803" s="107">
        <f t="shared" si="154"/>
        <v>0.25347222222222227</v>
      </c>
      <c r="G803" s="108">
        <f t="shared" si="154"/>
        <v>0.29513888888888895</v>
      </c>
      <c r="H803" s="107">
        <f t="shared" si="154"/>
        <v>0.33680555555555564</v>
      </c>
      <c r="I803" s="107">
        <f t="shared" si="154"/>
        <v>0.42013888888888895</v>
      </c>
      <c r="J803" s="107">
        <f t="shared" si="154"/>
        <v>0.50347222222222232</v>
      </c>
      <c r="K803" s="165"/>
      <c r="L803" s="107">
        <f t="shared" ref="L803:R803" si="155">L804-"0:50"</f>
        <v>0.58680555555555558</v>
      </c>
      <c r="M803" s="108">
        <f t="shared" si="155"/>
        <v>0.62847222222222221</v>
      </c>
      <c r="N803" s="107">
        <f t="shared" si="155"/>
        <v>0.67013888888888884</v>
      </c>
      <c r="O803" s="108">
        <f t="shared" si="155"/>
        <v>0.71180555555555547</v>
      </c>
      <c r="P803" s="107">
        <f t="shared" si="155"/>
        <v>0.7534722222222221</v>
      </c>
      <c r="Q803" s="107">
        <f t="shared" si="155"/>
        <v>0.83680555555555547</v>
      </c>
      <c r="R803" s="187">
        <f t="shared" si="155"/>
        <v>0.92013888888888884</v>
      </c>
      <c r="AS803" s="14"/>
      <c r="AT803" s="14"/>
      <c r="AU803" s="14"/>
      <c r="AV803" s="14"/>
      <c r="AW803" s="14"/>
      <c r="AX803" s="14"/>
      <c r="AY803" s="14"/>
      <c r="AZ803" s="14"/>
      <c r="BA803" s="14"/>
      <c r="BB803" s="14"/>
      <c r="BC803" s="14"/>
      <c r="BD803" s="14"/>
      <c r="BE803" s="14"/>
      <c r="BF803" s="14"/>
      <c r="BG803" s="14"/>
      <c r="BH803" s="14"/>
      <c r="BI803" s="14"/>
      <c r="BJ803" s="14"/>
      <c r="BK803" s="14"/>
      <c r="BL803" s="14"/>
      <c r="BM803" s="14"/>
      <c r="BN803" s="14"/>
    </row>
    <row r="804" spans="1:67" s="3" customFormat="1" x14ac:dyDescent="0.25">
      <c r="A804" s="28"/>
      <c r="B804" s="132" t="s">
        <v>7</v>
      </c>
      <c r="C804" s="76" t="s">
        <v>0</v>
      </c>
      <c r="D804" s="79">
        <f t="shared" ref="D804:J804" si="156">D805-"0:6"</f>
        <v>0.2048611111111111</v>
      </c>
      <c r="E804" s="78">
        <f t="shared" si="156"/>
        <v>0.24652777777777776</v>
      </c>
      <c r="F804" s="79">
        <f t="shared" si="156"/>
        <v>0.28819444444444448</v>
      </c>
      <c r="G804" s="78">
        <f t="shared" si="156"/>
        <v>0.32986111111111116</v>
      </c>
      <c r="H804" s="79">
        <f t="shared" si="156"/>
        <v>0.37152777777777785</v>
      </c>
      <c r="I804" s="79">
        <f t="shared" si="156"/>
        <v>0.45486111111111116</v>
      </c>
      <c r="J804" s="79">
        <f t="shared" si="156"/>
        <v>0.53819444444444453</v>
      </c>
      <c r="K804" s="75"/>
      <c r="L804" s="79">
        <f t="shared" ref="L804:R804" si="157">L805-"0:6"</f>
        <v>0.62152777777777779</v>
      </c>
      <c r="M804" s="78">
        <f t="shared" si="157"/>
        <v>0.66319444444444442</v>
      </c>
      <c r="N804" s="79">
        <f t="shared" si="157"/>
        <v>0.70486111111111105</v>
      </c>
      <c r="O804" s="78">
        <f t="shared" si="157"/>
        <v>0.74652777777777768</v>
      </c>
      <c r="P804" s="79">
        <f t="shared" si="157"/>
        <v>0.78819444444444431</v>
      </c>
      <c r="Q804" s="79">
        <f t="shared" si="157"/>
        <v>0.87152777777777768</v>
      </c>
      <c r="R804" s="182">
        <f t="shared" si="157"/>
        <v>0.95486111111111105</v>
      </c>
      <c r="AT804" s="14"/>
      <c r="AU804" s="14"/>
      <c r="AV804" s="14"/>
      <c r="AW804" s="14"/>
      <c r="AX804" s="14"/>
      <c r="AY804" s="14"/>
      <c r="AZ804" s="14"/>
      <c r="BA804" s="14"/>
      <c r="BB804" s="14"/>
      <c r="BC804" s="14"/>
      <c r="BD804" s="14"/>
      <c r="BE804" s="14"/>
      <c r="BF804" s="14"/>
      <c r="BG804" s="14"/>
      <c r="BH804" s="14"/>
      <c r="BI804" s="14"/>
      <c r="BJ804" s="14"/>
      <c r="BK804" s="14"/>
      <c r="BL804" s="14"/>
      <c r="BM804" s="14"/>
      <c r="BN804" s="14"/>
      <c r="BO804" s="14"/>
    </row>
    <row r="805" spans="1:67" s="3" customFormat="1" x14ac:dyDescent="0.25">
      <c r="A805" s="28"/>
      <c r="B805" s="219"/>
      <c r="C805" s="71" t="s">
        <v>1</v>
      </c>
      <c r="D805" s="74">
        <v>0.20902777777777778</v>
      </c>
      <c r="E805" s="73">
        <f>D805+1/24</f>
        <v>0.25069444444444444</v>
      </c>
      <c r="F805" s="74">
        <f>E805+1/24</f>
        <v>0.29236111111111113</v>
      </c>
      <c r="G805" s="73">
        <f>F805+1/24</f>
        <v>0.33402777777777781</v>
      </c>
      <c r="H805" s="74">
        <f>G805+1/24</f>
        <v>0.3756944444444445</v>
      </c>
      <c r="I805" s="74">
        <f>H805+1/12</f>
        <v>0.45902777777777781</v>
      </c>
      <c r="J805" s="74">
        <f>I805+1/12</f>
        <v>0.54236111111111118</v>
      </c>
      <c r="K805" s="73">
        <f t="shared" ref="K805:P805" si="158">J805+1/24</f>
        <v>0.58402777777777781</v>
      </c>
      <c r="L805" s="74">
        <f>K805+1/24</f>
        <v>0.62569444444444444</v>
      </c>
      <c r="M805" s="73">
        <f t="shared" si="158"/>
        <v>0.66736111111111107</v>
      </c>
      <c r="N805" s="74">
        <f t="shared" si="158"/>
        <v>0.7090277777777777</v>
      </c>
      <c r="O805" s="73">
        <f t="shared" si="158"/>
        <v>0.75069444444444433</v>
      </c>
      <c r="P805" s="74">
        <f t="shared" si="158"/>
        <v>0.79236111111111096</v>
      </c>
      <c r="Q805" s="74">
        <f>P805+1/12</f>
        <v>0.87569444444444433</v>
      </c>
      <c r="R805" s="178">
        <f>Q805+1/12</f>
        <v>0.9590277777777777</v>
      </c>
      <c r="AT805" s="14"/>
      <c r="AU805" s="14"/>
      <c r="AV805" s="14"/>
      <c r="AW805" s="14"/>
      <c r="AX805" s="14"/>
      <c r="AY805" s="14"/>
      <c r="AZ805" s="14"/>
      <c r="BA805" s="14"/>
      <c r="BB805" s="14"/>
      <c r="BC805" s="14"/>
      <c r="BD805" s="14"/>
      <c r="BE805" s="14"/>
      <c r="BF805" s="14"/>
      <c r="BG805" s="14"/>
      <c r="BH805" s="14"/>
      <c r="BI805" s="14"/>
      <c r="BJ805" s="14"/>
      <c r="BK805" s="14"/>
      <c r="BL805" s="14"/>
      <c r="BM805" s="14"/>
      <c r="BN805" s="14"/>
      <c r="BO805" s="14"/>
    </row>
    <row r="806" spans="1:67" s="3" customFormat="1" x14ac:dyDescent="0.25">
      <c r="A806" s="28"/>
      <c r="B806" s="128" t="s">
        <v>31</v>
      </c>
      <c r="C806" s="76" t="s">
        <v>0</v>
      </c>
      <c r="D806" s="79">
        <f t="shared" ref="D806:J806" si="159">D805+"0:39"</f>
        <v>0.2361111111111111</v>
      </c>
      <c r="E806" s="78">
        <f t="shared" si="159"/>
        <v>0.27777777777777779</v>
      </c>
      <c r="F806" s="79">
        <f t="shared" si="159"/>
        <v>0.31944444444444448</v>
      </c>
      <c r="G806" s="78">
        <f t="shared" si="159"/>
        <v>0.36111111111111116</v>
      </c>
      <c r="H806" s="79">
        <f t="shared" si="159"/>
        <v>0.40277777777777785</v>
      </c>
      <c r="I806" s="79">
        <f t="shared" si="159"/>
        <v>0.48611111111111116</v>
      </c>
      <c r="J806" s="79">
        <f t="shared" si="159"/>
        <v>0.56944444444444453</v>
      </c>
      <c r="K806" s="78">
        <v>0.59027777777777779</v>
      </c>
      <c r="L806" s="79">
        <f t="shared" ref="L806:R806" si="160">L805+"0:39"</f>
        <v>0.65277777777777779</v>
      </c>
      <c r="M806" s="78">
        <f t="shared" si="160"/>
        <v>0.69444444444444442</v>
      </c>
      <c r="N806" s="79">
        <f t="shared" si="160"/>
        <v>0.73611111111111105</v>
      </c>
      <c r="O806" s="78">
        <f t="shared" si="160"/>
        <v>0.77777777777777768</v>
      </c>
      <c r="P806" s="79">
        <f t="shared" si="160"/>
        <v>0.81944444444444431</v>
      </c>
      <c r="Q806" s="79">
        <f t="shared" si="160"/>
        <v>0.90277777777777768</v>
      </c>
      <c r="R806" s="182">
        <f t="shared" si="160"/>
        <v>0.98611111111111105</v>
      </c>
      <c r="AT806" s="14"/>
      <c r="AU806" s="14"/>
      <c r="AV806" s="14"/>
      <c r="AW806" s="14"/>
      <c r="AX806" s="14"/>
      <c r="AY806" s="14"/>
      <c r="AZ806" s="14"/>
      <c r="BA806" s="14"/>
      <c r="BB806" s="14"/>
      <c r="BC806" s="14"/>
      <c r="BD806" s="14"/>
      <c r="BE806" s="14"/>
      <c r="BF806" s="14"/>
      <c r="BG806" s="14"/>
      <c r="BH806" s="14"/>
      <c r="BI806" s="14"/>
      <c r="BJ806" s="14"/>
      <c r="BK806" s="14"/>
      <c r="BL806" s="14"/>
      <c r="BM806" s="14"/>
      <c r="BN806" s="14"/>
      <c r="BO806" s="14"/>
    </row>
    <row r="807" spans="1:67" s="3" customFormat="1" x14ac:dyDescent="0.25">
      <c r="A807" s="28"/>
      <c r="AT807" s="14"/>
      <c r="AU807" s="14"/>
      <c r="AV807" s="14"/>
      <c r="AW807" s="14"/>
      <c r="AX807" s="14"/>
      <c r="AY807" s="14"/>
      <c r="AZ807" s="14"/>
      <c r="BA807" s="14"/>
      <c r="BB807" s="14"/>
      <c r="BC807" s="14"/>
      <c r="BD807" s="14"/>
      <c r="BE807" s="14"/>
      <c r="BF807" s="14"/>
      <c r="BG807" s="14"/>
      <c r="BH807" s="14"/>
      <c r="BI807" s="14"/>
      <c r="BJ807" s="14"/>
      <c r="BK807" s="14"/>
      <c r="BL807" s="14"/>
      <c r="BM807" s="14"/>
      <c r="BN807" s="14"/>
      <c r="BO807" s="14"/>
    </row>
    <row r="808" spans="1:67" s="3" customFormat="1" x14ac:dyDescent="0.25">
      <c r="A808" s="28"/>
      <c r="AT808" s="14"/>
      <c r="AU808" s="14"/>
      <c r="AV808" s="14"/>
      <c r="AW808" s="14"/>
      <c r="AX808" s="14"/>
      <c r="AY808" s="14"/>
      <c r="AZ808" s="14"/>
      <c r="BA808" s="14"/>
      <c r="BB808" s="14"/>
      <c r="BC808" s="14"/>
      <c r="BD808" s="14"/>
      <c r="BE808" s="14"/>
      <c r="BF808" s="14"/>
      <c r="BG808" s="14"/>
      <c r="BH808" s="14"/>
      <c r="BI808" s="14"/>
      <c r="BJ808" s="14"/>
      <c r="BK808" s="14"/>
      <c r="BL808" s="14"/>
      <c r="BM808" s="14"/>
      <c r="BN808" s="14"/>
      <c r="BO808" s="14"/>
    </row>
    <row r="809" spans="1:67" s="3" customFormat="1" x14ac:dyDescent="0.25">
      <c r="A809" s="28"/>
      <c r="B809" s="162" t="s">
        <v>165</v>
      </c>
      <c r="C809" s="162" t="s">
        <v>166</v>
      </c>
      <c r="D809" s="16" t="s">
        <v>144</v>
      </c>
      <c r="E809" s="16" t="s">
        <v>376</v>
      </c>
      <c r="AT809" s="14"/>
      <c r="AU809" s="14"/>
      <c r="AV809" s="14"/>
      <c r="AW809" s="14"/>
      <c r="AX809" s="14"/>
      <c r="AY809" s="14"/>
      <c r="AZ809" s="14"/>
      <c r="BA809" s="14"/>
      <c r="BB809" s="14"/>
      <c r="BC809" s="14"/>
      <c r="BD809" s="14"/>
      <c r="BE809" s="14"/>
      <c r="BF809" s="14"/>
      <c r="BG809" s="14"/>
      <c r="BH809" s="14"/>
      <c r="BI809" s="14"/>
      <c r="BJ809" s="14"/>
      <c r="BK809" s="14"/>
      <c r="BL809" s="14"/>
      <c r="BM809" s="14"/>
      <c r="BN809" s="14"/>
      <c r="BO809" s="14"/>
    </row>
    <row r="810" spans="1:67" s="3" customFormat="1" x14ac:dyDescent="0.25">
      <c r="A810" s="28"/>
      <c r="B810" s="3" t="s">
        <v>171</v>
      </c>
      <c r="C810" s="3" t="s">
        <v>179</v>
      </c>
      <c r="D810"/>
      <c r="AT810" s="14"/>
      <c r="AU810" s="14"/>
      <c r="AV810" s="14"/>
      <c r="AW810" s="14"/>
      <c r="AX810" s="14"/>
      <c r="AY810" s="14"/>
      <c r="AZ810" s="14"/>
      <c r="BA810" s="14"/>
      <c r="BB810" s="14"/>
      <c r="BC810" s="14"/>
      <c r="BD810" s="14"/>
      <c r="BE810" s="14"/>
      <c r="BF810" s="14"/>
      <c r="BG810" s="14"/>
      <c r="BH810" s="14"/>
      <c r="BI810" s="14"/>
      <c r="BJ810" s="14"/>
      <c r="BK810" s="14"/>
      <c r="BL810" s="14"/>
      <c r="BM810" s="14"/>
      <c r="BN810" s="14"/>
      <c r="BO810" s="14"/>
    </row>
    <row r="811" spans="1:67" s="3" customFormat="1" x14ac:dyDescent="0.25">
      <c r="B811" s="17" t="s">
        <v>172</v>
      </c>
      <c r="C811" s="199" t="s">
        <v>247</v>
      </c>
      <c r="E811" s="3" t="s">
        <v>248</v>
      </c>
      <c r="AS811" s="14"/>
      <c r="AT811" s="14"/>
      <c r="AU811" s="14"/>
      <c r="AV811" s="14"/>
      <c r="AW811" s="14"/>
      <c r="AX811" s="14"/>
      <c r="AY811" s="14"/>
      <c r="AZ811" s="14"/>
      <c r="BA811" s="14"/>
      <c r="BB811" s="14"/>
      <c r="BC811" s="14"/>
      <c r="BD811" s="14"/>
      <c r="BE811" s="14"/>
      <c r="BF811" s="14"/>
      <c r="BG811" s="14"/>
      <c r="BH811" s="14"/>
      <c r="BI811" s="14"/>
      <c r="BJ811" s="14"/>
      <c r="BK811" s="14"/>
      <c r="BL811" s="14"/>
      <c r="BM811" s="14"/>
      <c r="BN811" s="14"/>
    </row>
    <row r="812" spans="1:67" s="3" customFormat="1" x14ac:dyDescent="0.25">
      <c r="A812" s="28"/>
      <c r="C812" s="3" t="s">
        <v>250</v>
      </c>
      <c r="E812" s="3" t="s">
        <v>249</v>
      </c>
      <c r="AS812" s="14"/>
      <c r="AT812" s="14"/>
      <c r="AU812" s="14"/>
      <c r="AV812" s="14"/>
      <c r="AW812" s="14"/>
      <c r="AX812" s="14"/>
      <c r="AY812" s="14"/>
      <c r="AZ812" s="14"/>
      <c r="BA812" s="14"/>
      <c r="BB812" s="14"/>
      <c r="BC812" s="14"/>
      <c r="BD812" s="14"/>
      <c r="BE812" s="14"/>
      <c r="BF812" s="14"/>
      <c r="BG812" s="14"/>
      <c r="BH812" s="14"/>
      <c r="BI812" s="14"/>
      <c r="BJ812" s="14"/>
      <c r="BK812" s="14"/>
      <c r="BL812" s="14"/>
      <c r="BM812" s="14"/>
      <c r="BN812" s="14"/>
    </row>
    <row r="813" spans="1:67" s="3" customFormat="1" x14ac:dyDescent="0.25">
      <c r="A813" s="28"/>
      <c r="AH813"/>
      <c r="AI813"/>
      <c r="AJ813"/>
      <c r="AS813" s="14"/>
      <c r="AT813" s="14"/>
      <c r="AU813" s="14"/>
      <c r="AV813" s="14"/>
      <c r="AW813" s="14"/>
      <c r="AX813" s="14"/>
      <c r="AY813" s="14"/>
      <c r="AZ813" s="14"/>
      <c r="BA813" s="14"/>
      <c r="BB813" s="14"/>
      <c r="BC813" s="14"/>
      <c r="BD813" s="14"/>
      <c r="BE813" s="14"/>
      <c r="BF813" s="14"/>
      <c r="BG813" s="14"/>
      <c r="BH813" s="14"/>
      <c r="BI813" s="14"/>
      <c r="BJ813" s="14"/>
      <c r="BK813" s="14"/>
      <c r="BL813" s="14"/>
      <c r="BM813" s="14"/>
      <c r="BN813" s="14"/>
    </row>
    <row r="814" spans="1:67" s="3" customFormat="1" x14ac:dyDescent="0.25">
      <c r="A814" s="28"/>
      <c r="B814" s="186"/>
      <c r="C814" s="157"/>
      <c r="D814" s="314" t="s">
        <v>33</v>
      </c>
      <c r="E814" s="314"/>
      <c r="F814" s="314" t="s">
        <v>144</v>
      </c>
      <c r="G814" s="314" t="s">
        <v>144</v>
      </c>
      <c r="H814" s="314"/>
      <c r="I814" s="314" t="s">
        <v>144</v>
      </c>
      <c r="J814" s="314" t="s">
        <v>144</v>
      </c>
      <c r="K814" s="314"/>
      <c r="L814" s="314" t="s">
        <v>144</v>
      </c>
      <c r="M814" s="314" t="s">
        <v>144</v>
      </c>
      <c r="N814" s="314" t="s">
        <v>144</v>
      </c>
      <c r="O814" s="314" t="s">
        <v>144</v>
      </c>
      <c r="P814" s="314"/>
      <c r="Q814" s="314" t="s">
        <v>144</v>
      </c>
      <c r="R814" s="314" t="s">
        <v>144</v>
      </c>
      <c r="S814" s="314" t="s">
        <v>144</v>
      </c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S814" s="14"/>
      <c r="AT814" s="14"/>
      <c r="AU814" s="14"/>
      <c r="AV814" s="14"/>
      <c r="AW814" s="14"/>
      <c r="AX814" s="14"/>
      <c r="AY814" s="14"/>
      <c r="AZ814" s="14"/>
      <c r="BA814" s="14"/>
      <c r="BB814" s="14"/>
      <c r="BC814" s="14"/>
      <c r="BD814" s="14"/>
      <c r="BE814" s="14"/>
      <c r="BF814" s="14"/>
      <c r="BG814" s="14"/>
      <c r="BH814" s="14"/>
      <c r="BI814" s="14"/>
      <c r="BJ814" s="14"/>
      <c r="BK814" s="14"/>
      <c r="BL814" s="14"/>
      <c r="BM814" s="14"/>
      <c r="BN814" s="14"/>
    </row>
    <row r="815" spans="1:67" s="3" customFormat="1" x14ac:dyDescent="0.25">
      <c r="A815" s="28"/>
      <c r="B815" s="134" t="s">
        <v>20</v>
      </c>
      <c r="C815" s="121" t="s">
        <v>1</v>
      </c>
      <c r="D815" s="226"/>
      <c r="E815" s="226"/>
      <c r="F815" s="315">
        <v>0.30694444444444441</v>
      </c>
      <c r="G815" s="315">
        <f>F815+1/12</f>
        <v>0.39027777777777772</v>
      </c>
      <c r="H815" s="315"/>
      <c r="I815" s="315">
        <f>G815+1/12</f>
        <v>0.47361111111111104</v>
      </c>
      <c r="J815" s="315">
        <f>I815+1/12</f>
        <v>0.55694444444444435</v>
      </c>
      <c r="K815" s="315"/>
      <c r="L815" s="316">
        <f>J815+1/24</f>
        <v>0.59861111111111098</v>
      </c>
      <c r="M815" s="315">
        <f>J815+1/12</f>
        <v>0.64027777777777772</v>
      </c>
      <c r="N815" s="316">
        <f>M815+1/24</f>
        <v>0.68194444444444435</v>
      </c>
      <c r="O815" s="315">
        <f>M815+1/12</f>
        <v>0.72361111111111109</v>
      </c>
      <c r="P815" s="315"/>
      <c r="Q815" s="316">
        <f>O815+1/24</f>
        <v>0.76527777777777772</v>
      </c>
      <c r="R815" s="315">
        <f>O815+1/12</f>
        <v>0.80694444444444446</v>
      </c>
      <c r="S815" s="315">
        <f>R815+1/12</f>
        <v>0.89027777777777783</v>
      </c>
      <c r="T815"/>
      <c r="U815"/>
      <c r="V815"/>
      <c r="X815" s="14"/>
      <c r="Z815" s="14"/>
      <c r="AB815" s="14"/>
      <c r="AS815" s="14"/>
      <c r="AT815" s="14"/>
      <c r="AU815" s="14"/>
      <c r="AV815" s="14"/>
      <c r="AW815" s="14"/>
      <c r="AX815" s="14"/>
      <c r="AY815" s="14"/>
      <c r="AZ815" s="14"/>
      <c r="BA815" s="14"/>
      <c r="BB815" s="14"/>
      <c r="BC815" s="14"/>
      <c r="BD815" s="14"/>
      <c r="BE815" s="14"/>
      <c r="BF815" s="14"/>
      <c r="BG815" s="14"/>
      <c r="BH815" s="14"/>
      <c r="BI815" s="14"/>
      <c r="BJ815" s="14"/>
      <c r="BK815" s="14"/>
      <c r="BL815" s="14"/>
      <c r="BM815" s="14"/>
      <c r="BN815" s="14"/>
    </row>
    <row r="816" spans="1:67" s="3" customFormat="1" x14ac:dyDescent="0.25">
      <c r="A816" s="28"/>
      <c r="B816" s="129" t="s">
        <v>83</v>
      </c>
      <c r="C816" s="71" t="s">
        <v>1</v>
      </c>
      <c r="D816" s="227">
        <f>F816-1/12</f>
        <v>0.25138888888888888</v>
      </c>
      <c r="E816" s="227"/>
      <c r="F816" s="317">
        <f>F817-"0:50"</f>
        <v>0.3347222222222222</v>
      </c>
      <c r="G816" s="317">
        <f t="shared" ref="G816:S816" si="161">G817-"0:50"</f>
        <v>0.41805555555555551</v>
      </c>
      <c r="H816" s="317"/>
      <c r="I816" s="317">
        <f t="shared" si="161"/>
        <v>0.50138888888888877</v>
      </c>
      <c r="J816" s="317">
        <f t="shared" si="161"/>
        <v>0.58472222222222214</v>
      </c>
      <c r="K816" s="317"/>
      <c r="L816" s="318">
        <f t="shared" si="161"/>
        <v>0.62638888888888877</v>
      </c>
      <c r="M816" s="317">
        <f t="shared" si="161"/>
        <v>0.66805555555555551</v>
      </c>
      <c r="N816" s="318">
        <f t="shared" si="161"/>
        <v>0.70972222222222214</v>
      </c>
      <c r="O816" s="317">
        <f t="shared" si="161"/>
        <v>0.75138888888888888</v>
      </c>
      <c r="P816" s="317"/>
      <c r="Q816" s="318">
        <f t="shared" si="161"/>
        <v>0.79305555555555551</v>
      </c>
      <c r="R816" s="317">
        <f t="shared" si="161"/>
        <v>0.83472222222222225</v>
      </c>
      <c r="S816" s="317">
        <f t="shared" si="161"/>
        <v>0.91805555555555562</v>
      </c>
      <c r="T816"/>
      <c r="U816"/>
      <c r="V816"/>
      <c r="X816" s="14"/>
      <c r="Z816" s="14"/>
      <c r="AB816" s="14"/>
      <c r="AS816" s="14"/>
      <c r="AT816" s="14"/>
      <c r="AU816" s="14"/>
      <c r="AV816" s="14"/>
      <c r="AW816" s="14"/>
      <c r="AX816" s="14"/>
      <c r="AY816" s="14"/>
      <c r="AZ816" s="14"/>
      <c r="BA816" s="14"/>
      <c r="BB816" s="14"/>
      <c r="BC816" s="14"/>
      <c r="BD816" s="14"/>
      <c r="BE816" s="14"/>
      <c r="BF816" s="14"/>
      <c r="BG816" s="14"/>
      <c r="BH816" s="14"/>
      <c r="BI816" s="14"/>
      <c r="BJ816" s="14"/>
      <c r="BK816" s="14"/>
      <c r="BL816" s="14"/>
      <c r="BM816" s="14"/>
      <c r="BN816" s="14"/>
    </row>
    <row r="817" spans="1:70" x14ac:dyDescent="0.25">
      <c r="B817" s="132" t="s">
        <v>84</v>
      </c>
      <c r="C817" s="76" t="s">
        <v>0</v>
      </c>
      <c r="D817" s="228">
        <f>F817-1/12</f>
        <v>0.28611111111111109</v>
      </c>
      <c r="E817" s="228"/>
      <c r="F817" s="319">
        <f t="shared" ref="F817:S817" si="162">F815+"1:30"</f>
        <v>0.36944444444444441</v>
      </c>
      <c r="G817" s="319">
        <f t="shared" si="162"/>
        <v>0.45277777777777772</v>
      </c>
      <c r="H817" s="319"/>
      <c r="I817" s="319">
        <f t="shared" si="162"/>
        <v>0.53611111111111098</v>
      </c>
      <c r="J817" s="319">
        <f t="shared" si="162"/>
        <v>0.61944444444444435</v>
      </c>
      <c r="K817" s="294"/>
      <c r="L817" s="320">
        <f t="shared" si="162"/>
        <v>0.66111111111111098</v>
      </c>
      <c r="M817" s="319">
        <f t="shared" si="162"/>
        <v>0.70277777777777772</v>
      </c>
      <c r="N817" s="320">
        <f t="shared" si="162"/>
        <v>0.74444444444444435</v>
      </c>
      <c r="O817" s="319">
        <f t="shared" si="162"/>
        <v>0.78611111111111109</v>
      </c>
      <c r="P817" s="319"/>
      <c r="Q817" s="320">
        <f t="shared" si="162"/>
        <v>0.82777777777777772</v>
      </c>
      <c r="R817" s="319">
        <f t="shared" si="162"/>
        <v>0.86944444444444446</v>
      </c>
      <c r="S817" s="319">
        <f t="shared" si="162"/>
        <v>0.95277777777777783</v>
      </c>
      <c r="U817" s="3"/>
      <c r="W817" s="3"/>
      <c r="X817" s="14"/>
      <c r="Y817" s="3"/>
      <c r="Z817" s="14"/>
      <c r="AA817" s="3"/>
      <c r="AB817" s="14"/>
      <c r="AC817" s="3"/>
      <c r="AD817" s="3"/>
      <c r="AE817" s="3"/>
      <c r="AF817" s="3"/>
      <c r="AG817" s="3"/>
      <c r="AH817" s="3"/>
      <c r="AI817" s="3"/>
      <c r="AJ817" s="3"/>
      <c r="BB817" s="14"/>
      <c r="BC817" s="14"/>
      <c r="BD817" s="14"/>
      <c r="BE817" s="14"/>
      <c r="BF817" s="14"/>
      <c r="BG817" s="14"/>
      <c r="BH817" s="14"/>
      <c r="BI817" s="14"/>
    </row>
    <row r="818" spans="1:70" s="3" customFormat="1" x14ac:dyDescent="0.25">
      <c r="A818" s="28"/>
      <c r="B818" s="129"/>
      <c r="C818" s="71" t="s">
        <v>1</v>
      </c>
      <c r="D818" s="292" t="s">
        <v>267</v>
      </c>
      <c r="E818" s="321">
        <v>0.2951388888888889</v>
      </c>
      <c r="F818" s="227"/>
      <c r="G818" s="322" t="s">
        <v>267</v>
      </c>
      <c r="H818" s="321">
        <f>E818+1/6</f>
        <v>0.46180555555555558</v>
      </c>
      <c r="I818" s="227"/>
      <c r="J818" s="322" t="s">
        <v>267</v>
      </c>
      <c r="K818" s="321">
        <f>H818+1/6</f>
        <v>0.62847222222222221</v>
      </c>
      <c r="L818" s="227"/>
      <c r="M818" s="227"/>
      <c r="N818" s="227"/>
      <c r="O818" s="322" t="s">
        <v>267</v>
      </c>
      <c r="P818" s="321">
        <f>K818+1/6</f>
        <v>0.79513888888888884</v>
      </c>
      <c r="Q818" s="227"/>
      <c r="R818" s="227"/>
      <c r="S818" s="227"/>
      <c r="T818"/>
      <c r="V818"/>
      <c r="X818" s="14"/>
      <c r="Z818" s="14"/>
      <c r="AB818" s="14"/>
      <c r="AV818" s="14"/>
      <c r="AW818" s="14"/>
      <c r="AX818" s="14"/>
      <c r="AY818" s="14"/>
      <c r="AZ818" s="14"/>
      <c r="BA818" s="14"/>
      <c r="BB818" s="14"/>
      <c r="BC818" s="14"/>
      <c r="BD818" s="14"/>
      <c r="BE818" s="14"/>
      <c r="BF818" s="14"/>
      <c r="BG818" s="14"/>
      <c r="BH818" s="14"/>
      <c r="BI818" s="14"/>
      <c r="BJ818" s="14"/>
      <c r="BK818" s="14"/>
      <c r="BL818" s="14"/>
      <c r="BM818" s="14"/>
      <c r="BN818" s="14"/>
      <c r="BO818" s="14"/>
      <c r="BP818" s="14"/>
      <c r="BQ818" s="14"/>
    </row>
    <row r="819" spans="1:70" s="3" customFormat="1" x14ac:dyDescent="0.25">
      <c r="A819" s="28"/>
      <c r="B819" s="132" t="s">
        <v>156</v>
      </c>
      <c r="C819" s="76" t="s">
        <v>0</v>
      </c>
      <c r="D819" s="294"/>
      <c r="E819" s="319">
        <f>E818+"0:40"</f>
        <v>0.32291666666666669</v>
      </c>
      <c r="F819" s="228"/>
      <c r="G819" s="294"/>
      <c r="H819" s="319">
        <f>H818+"0:40"</f>
        <v>0.48958333333333337</v>
      </c>
      <c r="I819" s="228"/>
      <c r="J819" s="294"/>
      <c r="K819" s="319">
        <f>K818+"0:40"</f>
        <v>0.65625</v>
      </c>
      <c r="L819" s="228"/>
      <c r="M819" s="228"/>
      <c r="N819" s="228"/>
      <c r="O819" s="294"/>
      <c r="P819" s="319">
        <f>P818+"0:40"</f>
        <v>0.82291666666666663</v>
      </c>
      <c r="Q819" s="228"/>
      <c r="R819" s="228"/>
      <c r="S819" s="228"/>
      <c r="T819"/>
      <c r="V819"/>
      <c r="X819" s="14"/>
      <c r="Z819" s="14"/>
      <c r="AB819" s="14"/>
      <c r="AH819" s="67"/>
      <c r="AI819" s="67"/>
      <c r="AJ819" s="67"/>
      <c r="AV819" s="14"/>
      <c r="AW819" s="14"/>
      <c r="AX819" s="14"/>
      <c r="AY819" s="14"/>
      <c r="AZ819" s="14"/>
      <c r="BA819" s="14"/>
      <c r="BB819" s="14"/>
      <c r="BC819" s="14"/>
      <c r="BD819" s="14"/>
      <c r="BE819" s="14"/>
      <c r="BF819" s="14"/>
      <c r="BG819" s="14"/>
      <c r="BH819" s="14"/>
      <c r="BI819" s="14"/>
      <c r="BJ819" s="14"/>
      <c r="BK819" s="14"/>
      <c r="BL819" s="14"/>
      <c r="BM819" s="14"/>
      <c r="BN819" s="14"/>
      <c r="BO819" s="14"/>
      <c r="BP819" s="14"/>
      <c r="BQ819" s="14"/>
    </row>
    <row r="820" spans="1:70" s="3" customFormat="1" x14ac:dyDescent="0.25">
      <c r="A820" s="28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/>
      <c r="S820" s="68"/>
      <c r="T820" s="67"/>
      <c r="U820" s="68"/>
      <c r="V820" s="67"/>
      <c r="W820" s="68"/>
      <c r="X820" s="68"/>
      <c r="Y820" s="68"/>
      <c r="Z820" s="67"/>
      <c r="AA820" s="67"/>
      <c r="AB820" s="67"/>
      <c r="AC820" s="67"/>
      <c r="AD820" s="67"/>
      <c r="AE820" s="67"/>
      <c r="AF820" s="67"/>
      <c r="AG820" s="67"/>
      <c r="AH820" s="67"/>
      <c r="AI820" s="67"/>
      <c r="AJ820" s="67"/>
      <c r="AV820" s="14"/>
      <c r="AW820" s="14"/>
      <c r="AX820" s="14"/>
      <c r="AY820" s="14"/>
      <c r="AZ820" s="14"/>
      <c r="BA820" s="14"/>
      <c r="BB820" s="14"/>
      <c r="BC820" s="14"/>
      <c r="BD820" s="14"/>
      <c r="BE820" s="14"/>
      <c r="BF820" s="14"/>
      <c r="BG820" s="14"/>
      <c r="BH820" s="14"/>
      <c r="BI820" s="14"/>
      <c r="BJ820" s="14"/>
      <c r="BK820" s="14"/>
      <c r="BL820" s="14"/>
      <c r="BM820" s="14"/>
      <c r="BN820" s="14"/>
      <c r="BO820" s="14"/>
      <c r="BP820" s="14"/>
      <c r="BQ820" s="14"/>
    </row>
    <row r="821" spans="1:70" s="3" customFormat="1" x14ac:dyDescent="0.25">
      <c r="A821" s="66"/>
      <c r="B821" s="323"/>
      <c r="C821" s="323"/>
      <c r="D821" s="324" t="s">
        <v>144</v>
      </c>
      <c r="E821" s="324" t="s">
        <v>144</v>
      </c>
      <c r="F821" s="324" t="s">
        <v>144</v>
      </c>
      <c r="G821" s="324"/>
      <c r="H821" s="324" t="s">
        <v>144</v>
      </c>
      <c r="I821" s="324" t="s">
        <v>144</v>
      </c>
      <c r="J821" s="324"/>
      <c r="K821" s="324" t="s">
        <v>144</v>
      </c>
      <c r="L821" s="324" t="s">
        <v>144</v>
      </c>
      <c r="M821" s="324"/>
      <c r="N821" s="324" t="s">
        <v>144</v>
      </c>
      <c r="O821" s="324" t="s">
        <v>144</v>
      </c>
      <c r="P821" s="324" t="s">
        <v>144</v>
      </c>
      <c r="Q821" s="324"/>
      <c r="R821" s="324" t="s">
        <v>144</v>
      </c>
      <c r="S821" s="324" t="s">
        <v>33</v>
      </c>
      <c r="T821" s="14"/>
      <c r="U821"/>
      <c r="V821" s="68"/>
      <c r="W821" s="67"/>
      <c r="X821" s="68"/>
      <c r="Y821" s="67"/>
      <c r="Z821" s="68"/>
      <c r="AA821" s="68"/>
      <c r="AB821" s="68"/>
      <c r="AC821" s="67"/>
      <c r="AD821" s="67"/>
      <c r="AE821" s="67"/>
      <c r="AF821" s="67"/>
      <c r="AG821" s="67"/>
      <c r="AH821" s="67"/>
      <c r="AI821" s="67"/>
      <c r="AJ821" s="67"/>
      <c r="AV821" s="14"/>
      <c r="AW821" s="14"/>
      <c r="AX821" s="14"/>
      <c r="AY821" s="14"/>
      <c r="AZ821" s="14"/>
      <c r="BA821" s="14"/>
      <c r="BB821" s="14"/>
      <c r="BC821" s="14"/>
      <c r="BD821" s="14"/>
      <c r="BE821" s="14"/>
      <c r="BF821" s="14"/>
      <c r="BG821" s="14"/>
      <c r="BH821" s="14"/>
      <c r="BI821" s="14"/>
      <c r="BJ821" s="14"/>
      <c r="BK821" s="14"/>
      <c r="BL821" s="14"/>
      <c r="BM821" s="14"/>
      <c r="BN821" s="14"/>
      <c r="BO821" s="14"/>
      <c r="BP821" s="14"/>
      <c r="BQ821" s="14"/>
    </row>
    <row r="822" spans="1:70" s="3" customFormat="1" x14ac:dyDescent="0.25">
      <c r="A822" s="66"/>
      <c r="B822" s="290" t="s">
        <v>156</v>
      </c>
      <c r="C822" s="325" t="s">
        <v>1</v>
      </c>
      <c r="D822" s="326"/>
      <c r="E822" s="327"/>
      <c r="F822" s="327"/>
      <c r="G822" s="327">
        <v>0.26041666666666669</v>
      </c>
      <c r="H822" s="328"/>
      <c r="I822" s="327"/>
      <c r="J822" s="327">
        <v>0.42708333333333331</v>
      </c>
      <c r="K822" s="327"/>
      <c r="L822" s="327"/>
      <c r="M822" s="327">
        <f>J822+1/6</f>
        <v>0.59375</v>
      </c>
      <c r="N822" s="327"/>
      <c r="O822" s="327"/>
      <c r="P822" s="328"/>
      <c r="Q822" s="327">
        <f>M822+1/6</f>
        <v>0.76041666666666663</v>
      </c>
      <c r="R822" s="327"/>
      <c r="S822" s="226"/>
      <c r="T822" s="14"/>
      <c r="U822"/>
      <c r="V822" s="68"/>
      <c r="W822" s="67"/>
      <c r="X822" s="68"/>
      <c r="Y822" s="67"/>
      <c r="Z822" s="68"/>
      <c r="AA822" s="68"/>
      <c r="AB822" s="68"/>
      <c r="AC822" s="67"/>
      <c r="AD822" s="67"/>
      <c r="AE822" s="67"/>
      <c r="AF822" s="67"/>
      <c r="AG822" s="67"/>
      <c r="AH822" s="67"/>
      <c r="AI822" s="67"/>
      <c r="AJ822" s="67"/>
      <c r="AV822" s="14"/>
      <c r="AW822" s="14"/>
      <c r="AX822" s="14"/>
      <c r="AY822" s="14"/>
      <c r="AZ822" s="14"/>
      <c r="BA822" s="14"/>
      <c r="BB822" s="14"/>
      <c r="BC822" s="14"/>
      <c r="BD822" s="14"/>
      <c r="BE822" s="14"/>
      <c r="BF822" s="14"/>
      <c r="BG822" s="14"/>
      <c r="BH822" s="14"/>
      <c r="BI822" s="14"/>
      <c r="BJ822" s="14"/>
      <c r="BK822" s="14"/>
      <c r="BL822" s="14"/>
      <c r="BM822" s="14"/>
      <c r="BN822" s="14"/>
      <c r="BO822" s="14"/>
      <c r="BP822" s="14"/>
      <c r="BQ822" s="14"/>
    </row>
    <row r="823" spans="1:70" s="67" customFormat="1" x14ac:dyDescent="0.25">
      <c r="A823" s="66"/>
      <c r="B823" s="294" t="s">
        <v>84</v>
      </c>
      <c r="C823" s="329" t="s">
        <v>0</v>
      </c>
      <c r="D823" s="319"/>
      <c r="E823" s="319"/>
      <c r="F823" s="319"/>
      <c r="G823" s="319">
        <f>G822+"0:40"</f>
        <v>0.28819444444444448</v>
      </c>
      <c r="H823" s="328"/>
      <c r="I823" s="319"/>
      <c r="J823" s="319">
        <f>J822+"0:40"</f>
        <v>0.4548611111111111</v>
      </c>
      <c r="K823" s="319"/>
      <c r="L823" s="319"/>
      <c r="M823" s="319">
        <f>M822+"0:40"</f>
        <v>0.62152777777777779</v>
      </c>
      <c r="N823" s="319"/>
      <c r="O823" s="319"/>
      <c r="P823" s="328"/>
      <c r="Q823" s="319">
        <f>Q822+"0:40"</f>
        <v>0.78819444444444442</v>
      </c>
      <c r="R823" s="319"/>
      <c r="S823" s="228"/>
      <c r="T823" s="14"/>
      <c r="U823"/>
      <c r="V823" s="68"/>
      <c r="X823" s="68"/>
      <c r="Z823" s="68"/>
      <c r="AA823" s="68"/>
      <c r="AB823" s="68"/>
      <c r="AH823" s="3"/>
      <c r="AI823" s="3"/>
      <c r="AJ823" s="3"/>
      <c r="AS823" s="68"/>
      <c r="AT823" s="68"/>
      <c r="AU823" s="68"/>
      <c r="AV823" s="68"/>
      <c r="AW823" s="68"/>
      <c r="AX823" s="68"/>
      <c r="AY823" s="14"/>
      <c r="AZ823" s="14"/>
      <c r="BA823" s="14"/>
      <c r="BB823" s="14"/>
      <c r="BC823" s="14"/>
      <c r="BD823" s="14"/>
      <c r="BE823" s="14"/>
      <c r="BF823" s="14"/>
      <c r="BG823" s="68"/>
      <c r="BH823" s="68"/>
      <c r="BI823" s="68"/>
      <c r="BJ823" s="68"/>
      <c r="BK823" s="68"/>
      <c r="BL823" s="68"/>
      <c r="BM823" s="68"/>
      <c r="BN823" s="68"/>
    </row>
    <row r="824" spans="1:70" s="67" customFormat="1" x14ac:dyDescent="0.25">
      <c r="A824" s="66"/>
      <c r="B824" s="330"/>
      <c r="C824" s="314" t="s">
        <v>1</v>
      </c>
      <c r="D824" s="316">
        <v>0.17222222222222225</v>
      </c>
      <c r="E824" s="327">
        <f>D824+1/24</f>
        <v>0.21388888888888891</v>
      </c>
      <c r="F824" s="316">
        <f>E824+1/24</f>
        <v>0.25555555555555559</v>
      </c>
      <c r="G824" s="292" t="s">
        <v>267</v>
      </c>
      <c r="H824" s="327">
        <f>F824+1/24</f>
        <v>0.29722222222222228</v>
      </c>
      <c r="I824" s="327">
        <f>H824+1/12</f>
        <v>0.38055555555555559</v>
      </c>
      <c r="J824" s="327" t="s">
        <v>267</v>
      </c>
      <c r="K824" s="327">
        <f>I824+1/12</f>
        <v>0.46388888888888891</v>
      </c>
      <c r="L824" s="327">
        <f>K824+1/12</f>
        <v>0.54722222222222228</v>
      </c>
      <c r="M824" s="327" t="s">
        <v>267</v>
      </c>
      <c r="N824" s="327">
        <f>L824+1/12</f>
        <v>0.63055555555555565</v>
      </c>
      <c r="O824" s="316">
        <f>N824+1/24</f>
        <v>0.67222222222222228</v>
      </c>
      <c r="P824" s="327">
        <f>N824+1/12</f>
        <v>0.71388888888888902</v>
      </c>
      <c r="Q824" s="292" t="s">
        <v>267</v>
      </c>
      <c r="R824" s="327">
        <f>P824+1/12</f>
        <v>0.79722222222222239</v>
      </c>
      <c r="S824" s="226">
        <f>R824+1/12</f>
        <v>0.88055555555555576</v>
      </c>
      <c r="T824" s="14"/>
      <c r="U824"/>
      <c r="V824" s="14"/>
      <c r="W824" s="14"/>
      <c r="X824" s="14"/>
      <c r="Y824" s="14"/>
      <c r="Z824" s="14"/>
      <c r="AA824" s="14"/>
      <c r="AB824" s="14"/>
      <c r="AC824" s="14"/>
      <c r="AD824" s="3"/>
      <c r="AE824" s="3"/>
      <c r="AF824" s="3"/>
      <c r="AG824" s="3"/>
      <c r="AH824" s="3"/>
      <c r="AI824" s="3"/>
      <c r="AJ824" s="3"/>
      <c r="AV824" s="68"/>
      <c r="AW824" s="68"/>
      <c r="AX824" s="68"/>
      <c r="AY824" s="68"/>
      <c r="AZ824" s="68"/>
      <c r="BA824" s="68"/>
      <c r="BB824"/>
      <c r="BC824"/>
      <c r="BD824"/>
      <c r="BE824"/>
      <c r="BF824"/>
      <c r="BG824"/>
      <c r="BH824"/>
      <c r="BI824"/>
      <c r="BJ824" s="68"/>
      <c r="BK824" s="68"/>
      <c r="BL824" s="68"/>
      <c r="BM824" s="68"/>
      <c r="BN824" s="68"/>
      <c r="BO824" s="68"/>
      <c r="BP824" s="68"/>
      <c r="BQ824" s="68"/>
    </row>
    <row r="825" spans="1:70" s="67" customFormat="1" x14ac:dyDescent="0.25">
      <c r="A825" s="28"/>
      <c r="B825" s="331" t="s">
        <v>83</v>
      </c>
      <c r="C825" s="292" t="s">
        <v>0</v>
      </c>
      <c r="D825" s="318">
        <f>D824+"0:50"</f>
        <v>0.20694444444444449</v>
      </c>
      <c r="E825" s="321">
        <f>E824+"0:50"</f>
        <v>0.24861111111111112</v>
      </c>
      <c r="F825" s="318">
        <f>F824+"0:50"</f>
        <v>0.2902777777777778</v>
      </c>
      <c r="G825" s="292"/>
      <c r="H825" s="321">
        <f>H824+"0:50"</f>
        <v>0.33194444444444449</v>
      </c>
      <c r="I825" s="321">
        <f t="shared" ref="I825:S825" si="163">I824+"0:50"</f>
        <v>0.4152777777777778</v>
      </c>
      <c r="J825" s="321"/>
      <c r="K825" s="321">
        <f t="shared" si="163"/>
        <v>0.49861111111111112</v>
      </c>
      <c r="L825" s="321">
        <f t="shared" si="163"/>
        <v>0.58194444444444449</v>
      </c>
      <c r="M825" s="321"/>
      <c r="N825" s="321">
        <f t="shared" si="163"/>
        <v>0.66527777777777786</v>
      </c>
      <c r="O825" s="318">
        <f t="shared" si="163"/>
        <v>0.70694444444444449</v>
      </c>
      <c r="P825" s="321">
        <f>P824+"0:50"</f>
        <v>0.74861111111111123</v>
      </c>
      <c r="Q825" s="292"/>
      <c r="R825" s="321">
        <f t="shared" si="163"/>
        <v>0.8319444444444446</v>
      </c>
      <c r="S825" s="227">
        <f t="shared" si="163"/>
        <v>0.91527777777777797</v>
      </c>
      <c r="T825" s="14"/>
      <c r="U825"/>
      <c r="V825" s="14"/>
      <c r="W825" s="14"/>
      <c r="X825" s="14"/>
      <c r="Y825" s="14"/>
      <c r="Z825" s="14"/>
      <c r="AA825" s="14"/>
      <c r="AB825" s="14"/>
      <c r="AC825" s="14"/>
      <c r="AD825" s="3"/>
      <c r="AE825" s="3"/>
      <c r="AF825" s="3"/>
      <c r="AG825" s="3"/>
      <c r="AV825" s="68"/>
      <c r="AW825" s="68"/>
      <c r="AX825" s="68"/>
      <c r="AY825" s="68"/>
      <c r="AZ825" s="68"/>
      <c r="BA825" s="68"/>
      <c r="BB825" s="14"/>
      <c r="BC825" s="14"/>
      <c r="BD825" s="14"/>
      <c r="BE825" s="14"/>
      <c r="BF825" s="14"/>
      <c r="BG825" s="14"/>
      <c r="BH825" s="14"/>
      <c r="BI825" s="14"/>
      <c r="BJ825" s="68"/>
      <c r="BK825" s="68"/>
      <c r="BL825" s="68"/>
      <c r="BM825" s="68"/>
      <c r="BN825" s="68"/>
      <c r="BO825" s="68"/>
      <c r="BP825" s="68"/>
      <c r="BQ825" s="68"/>
    </row>
    <row r="826" spans="1:70" s="67" customFormat="1" x14ac:dyDescent="0.25">
      <c r="A826" s="66"/>
      <c r="B826" s="332" t="s">
        <v>20</v>
      </c>
      <c r="C826" s="332" t="s">
        <v>0</v>
      </c>
      <c r="D826" s="320">
        <f>D824+"1:30"</f>
        <v>0.23472222222222225</v>
      </c>
      <c r="E826" s="319">
        <f>E824+"1:30"</f>
        <v>0.27638888888888891</v>
      </c>
      <c r="F826" s="320">
        <f>F824+"1:30"</f>
        <v>0.31805555555555559</v>
      </c>
      <c r="G826" s="333"/>
      <c r="H826" s="319">
        <f>H824+"1:30"</f>
        <v>0.35972222222222228</v>
      </c>
      <c r="I826" s="319">
        <f t="shared" ref="I826:R826" si="164">I824+"1:30"</f>
        <v>0.44305555555555559</v>
      </c>
      <c r="J826" s="319"/>
      <c r="K826" s="319">
        <f t="shared" si="164"/>
        <v>0.52638888888888891</v>
      </c>
      <c r="L826" s="319">
        <f t="shared" si="164"/>
        <v>0.60972222222222228</v>
      </c>
      <c r="M826" s="319"/>
      <c r="N826" s="319">
        <f t="shared" si="164"/>
        <v>0.69305555555555565</v>
      </c>
      <c r="O826" s="320">
        <f t="shared" si="164"/>
        <v>0.73472222222222228</v>
      </c>
      <c r="P826" s="319">
        <f>P824+"1:30"</f>
        <v>0.77638888888888902</v>
      </c>
      <c r="Q826" s="333"/>
      <c r="R826" s="319">
        <f t="shared" si="164"/>
        <v>0.85972222222222239</v>
      </c>
      <c r="S826" s="228"/>
      <c r="T826" s="14"/>
      <c r="U826"/>
      <c r="V826" s="69"/>
      <c r="Z826" s="68"/>
      <c r="AA826" s="68"/>
      <c r="AC826" s="68"/>
      <c r="AH826"/>
      <c r="AI826"/>
      <c r="AJ826"/>
      <c r="AV826" s="68"/>
      <c r="AW826" s="68"/>
      <c r="AX826" s="68"/>
      <c r="AY826" s="68"/>
      <c r="AZ826" s="68"/>
      <c r="BA826" s="68"/>
      <c r="BB826" s="14"/>
      <c r="BC826" s="14"/>
      <c r="BD826" s="14"/>
      <c r="BE826" s="14"/>
      <c r="BF826" s="14"/>
      <c r="BG826" s="14"/>
      <c r="BH826" s="14"/>
      <c r="BI826" s="14"/>
      <c r="BJ826" s="68"/>
      <c r="BK826" s="68"/>
      <c r="BL826" s="68"/>
      <c r="BM826" s="68"/>
      <c r="BN826" s="68"/>
      <c r="BO826" s="68"/>
      <c r="BP826" s="68"/>
      <c r="BQ826" s="68"/>
    </row>
    <row r="827" spans="1:70" s="3" customFormat="1" x14ac:dyDescent="0.2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W827" s="14"/>
      <c r="AX827" s="14"/>
      <c r="AY827" s="14"/>
      <c r="AZ827" s="14"/>
      <c r="BA827" s="14"/>
      <c r="BB827" s="14"/>
      <c r="BC827" s="14"/>
      <c r="BD827" s="14"/>
      <c r="BE827" s="14"/>
      <c r="BF827" s="14"/>
      <c r="BG827" s="14"/>
      <c r="BH827" s="14"/>
      <c r="BI827" s="14"/>
      <c r="BJ827" s="14"/>
      <c r="BK827" s="14"/>
      <c r="BL827" s="14"/>
      <c r="BM827" s="14"/>
      <c r="BN827" s="14"/>
      <c r="BO827" s="14"/>
      <c r="BP827" s="14"/>
      <c r="BQ827" s="14"/>
      <c r="BR827" s="14"/>
    </row>
    <row r="828" spans="1:70" s="3" customFormat="1" x14ac:dyDescent="0.25">
      <c r="A828" s="28"/>
      <c r="B828" s="162" t="s">
        <v>165</v>
      </c>
      <c r="C828" s="162" t="s">
        <v>166</v>
      </c>
      <c r="D828" s="16" t="s">
        <v>33</v>
      </c>
      <c r="E828" s="16" t="s">
        <v>240</v>
      </c>
      <c r="F828" s="5"/>
      <c r="G828" s="5"/>
      <c r="H828" s="5"/>
      <c r="I828" s="5"/>
      <c r="J828" s="5"/>
      <c r="K828" s="5"/>
      <c r="L828" s="5"/>
      <c r="M828" s="5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S828" s="14"/>
      <c r="AU828" s="14"/>
      <c r="AV828" s="14"/>
      <c r="AW828" s="14"/>
      <c r="AX828" s="14"/>
      <c r="AY828" s="14"/>
      <c r="AZ828" s="14"/>
      <c r="BA828" s="14"/>
      <c r="BB828" s="14"/>
      <c r="BC828" s="14"/>
      <c r="BD828" s="14"/>
    </row>
    <row r="829" spans="1:70" s="3" customFormat="1" x14ac:dyDescent="0.25">
      <c r="A829" s="28"/>
      <c r="B829" s="3" t="s">
        <v>171</v>
      </c>
      <c r="C829" s="3" t="s">
        <v>179</v>
      </c>
      <c r="D829"/>
      <c r="E829" s="14"/>
      <c r="F829" s="14"/>
      <c r="G829" s="14"/>
      <c r="H829" s="14"/>
      <c r="I829" s="14"/>
      <c r="J829" s="14"/>
      <c r="K829" s="14"/>
      <c r="L829" s="14"/>
      <c r="M829" s="14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S829" s="14"/>
      <c r="AU829" s="14"/>
      <c r="AV829" s="14"/>
      <c r="AW829" s="14"/>
      <c r="AX829" s="14"/>
      <c r="AY829" s="14"/>
      <c r="AZ829" s="14"/>
      <c r="BA829" s="14"/>
      <c r="BB829" s="14"/>
      <c r="BC829" s="14"/>
      <c r="BD829" s="14"/>
    </row>
    <row r="830" spans="1:70" x14ac:dyDescent="0.25">
      <c r="B830" s="17" t="s">
        <v>172</v>
      </c>
      <c r="C830" s="199">
        <v>813</v>
      </c>
      <c r="D830" s="3"/>
      <c r="E830" s="14"/>
      <c r="F830" s="14"/>
      <c r="G830" s="14"/>
      <c r="H830" s="14"/>
      <c r="I830" s="14"/>
      <c r="J830" s="14"/>
      <c r="K830" s="14"/>
      <c r="L830" s="14"/>
      <c r="M830" s="14"/>
      <c r="N830" s="3"/>
      <c r="AS830" s="5"/>
      <c r="AT830" s="5"/>
      <c r="AU830" s="5"/>
      <c r="AV830" s="5"/>
      <c r="AW830" s="5"/>
      <c r="AX830" s="5"/>
      <c r="AY830" s="14"/>
      <c r="AZ830" s="14"/>
      <c r="BA830" s="14"/>
      <c r="BB830" s="14"/>
      <c r="BC830" s="14"/>
      <c r="BD830" s="14"/>
      <c r="BE830" s="3"/>
      <c r="BF830" s="3"/>
    </row>
    <row r="831" spans="1:70" x14ac:dyDescent="0.25">
      <c r="B831" s="134" t="s">
        <v>85</v>
      </c>
      <c r="C831" s="165" t="s">
        <v>1</v>
      </c>
      <c r="D831" s="108">
        <v>0.18888888888888888</v>
      </c>
      <c r="E831" s="107">
        <v>0.23055555555555554</v>
      </c>
      <c r="F831" s="108">
        <v>0.2722222222222222</v>
      </c>
      <c r="G831" s="107">
        <v>0.31388888888888888</v>
      </c>
      <c r="H831" s="107">
        <v>0.3972222222222222</v>
      </c>
      <c r="I831" s="107">
        <v>0.48055555555555557</v>
      </c>
      <c r="J831" s="107">
        <v>0.56388888888888888</v>
      </c>
      <c r="K831" s="108">
        <v>0.60555555555555551</v>
      </c>
      <c r="L831" s="107">
        <v>0.64722222222222225</v>
      </c>
      <c r="M831" s="108">
        <v>0.68888888888888899</v>
      </c>
      <c r="N831" s="107">
        <v>0.73055555555555562</v>
      </c>
      <c r="O831" s="108">
        <v>0.77222222222222225</v>
      </c>
      <c r="P831" s="106">
        <v>0.81388888888888899</v>
      </c>
      <c r="Q831" s="166">
        <v>0.89722222222222225</v>
      </c>
      <c r="AS831" s="5"/>
      <c r="AT831" s="5"/>
      <c r="AU831" s="5"/>
      <c r="AV831" s="5"/>
      <c r="AW831" s="5"/>
      <c r="AX831" s="5"/>
      <c r="AY831" s="14"/>
      <c r="AZ831" s="14"/>
      <c r="BA831" s="14"/>
      <c r="BB831" s="14"/>
      <c r="BC831" s="14"/>
      <c r="BD831" s="14"/>
      <c r="BE831" s="3"/>
      <c r="BF831" s="3"/>
    </row>
    <row r="832" spans="1:70" x14ac:dyDescent="0.25">
      <c r="B832" s="132" t="s">
        <v>83</v>
      </c>
      <c r="C832" s="75" t="s">
        <v>0</v>
      </c>
      <c r="D832" s="78">
        <v>0.20694444444444446</v>
      </c>
      <c r="E832" s="79">
        <v>0.24861111111111112</v>
      </c>
      <c r="F832" s="78">
        <v>0.2902777777777778</v>
      </c>
      <c r="G832" s="79">
        <v>0.33194444444444443</v>
      </c>
      <c r="H832" s="79">
        <v>0.4152777777777778</v>
      </c>
      <c r="I832" s="79">
        <v>0.49861111111111112</v>
      </c>
      <c r="J832" s="79">
        <v>0.58194444444444449</v>
      </c>
      <c r="K832" s="78">
        <v>0.62361111111111112</v>
      </c>
      <c r="L832" s="79">
        <v>0.66527777777777775</v>
      </c>
      <c r="M832" s="78">
        <v>0.70694444444444438</v>
      </c>
      <c r="N832" s="79">
        <v>0.74861111111111101</v>
      </c>
      <c r="O832" s="78">
        <v>0.79027777777777775</v>
      </c>
      <c r="P832" s="77">
        <v>0.83194444444444438</v>
      </c>
      <c r="Q832" s="170">
        <v>0.91527777777777775</v>
      </c>
      <c r="AS832" s="5"/>
      <c r="AT832" s="5"/>
      <c r="AU832" s="5"/>
      <c r="AV832" s="5"/>
      <c r="AW832" s="5"/>
      <c r="AX832" s="5"/>
      <c r="AY832" s="14"/>
      <c r="AZ832" s="14"/>
      <c r="BA832" s="14"/>
      <c r="BB832" s="14"/>
      <c r="BC832" s="14"/>
      <c r="BD832" s="14"/>
      <c r="BE832" s="3"/>
      <c r="BF832" s="3"/>
    </row>
    <row r="833" spans="1:66" x14ac:dyDescent="0.25"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3"/>
      <c r="AS833" s="5"/>
      <c r="AT833" s="5"/>
      <c r="AU833" s="5"/>
      <c r="AV833" s="5"/>
      <c r="AW833" s="5"/>
      <c r="AX833" s="5"/>
      <c r="AY833" s="14"/>
      <c r="AZ833" s="14"/>
      <c r="BA833" s="14"/>
      <c r="BB833" s="14"/>
      <c r="BC833" s="14"/>
      <c r="BD833" s="14"/>
      <c r="BE833" s="3"/>
      <c r="BF833" s="3"/>
    </row>
    <row r="834" spans="1:66" x14ac:dyDescent="0.25">
      <c r="B834" s="134" t="s">
        <v>83</v>
      </c>
      <c r="C834" s="165" t="s">
        <v>1</v>
      </c>
      <c r="D834" s="108">
        <v>0.20972222222222223</v>
      </c>
      <c r="E834" s="107">
        <v>0.25138888888888888</v>
      </c>
      <c r="F834" s="108">
        <v>0.29305555555555557</v>
      </c>
      <c r="G834" s="107">
        <v>0.3347222222222222</v>
      </c>
      <c r="H834" s="107">
        <v>0.41805555555555557</v>
      </c>
      <c r="I834" s="107">
        <v>0.50138888888888888</v>
      </c>
      <c r="J834" s="107">
        <v>0.58472222222222225</v>
      </c>
      <c r="K834" s="108">
        <v>0.62638888888888888</v>
      </c>
      <c r="L834" s="107">
        <v>0.66805555555555562</v>
      </c>
      <c r="M834" s="108">
        <v>0.70972222222222225</v>
      </c>
      <c r="N834" s="107">
        <v>0.75138888888888899</v>
      </c>
      <c r="O834" s="108">
        <v>0.79305555555555562</v>
      </c>
      <c r="P834" s="106">
        <v>0.83472222222222225</v>
      </c>
      <c r="Q834" s="166">
        <v>0.91805555555555562</v>
      </c>
      <c r="AS834" s="5"/>
      <c r="AT834" s="5"/>
      <c r="AU834" s="5"/>
      <c r="AV834" s="5"/>
      <c r="AW834" s="5"/>
      <c r="AX834" s="5"/>
      <c r="AY834" s="14"/>
      <c r="AZ834" s="14"/>
      <c r="BA834" s="14"/>
      <c r="BB834" s="14"/>
      <c r="BC834" s="14"/>
      <c r="BD834" s="14"/>
      <c r="BE834" s="3"/>
      <c r="BF834" s="3"/>
    </row>
    <row r="835" spans="1:66" x14ac:dyDescent="0.25">
      <c r="B835" s="132" t="s">
        <v>85</v>
      </c>
      <c r="C835" s="75" t="s">
        <v>0</v>
      </c>
      <c r="D835" s="78">
        <v>0.22777777777777777</v>
      </c>
      <c r="E835" s="79">
        <v>0.26944444444444443</v>
      </c>
      <c r="F835" s="78">
        <v>0.31111111111111112</v>
      </c>
      <c r="G835" s="79">
        <v>0.3527777777777778</v>
      </c>
      <c r="H835" s="79">
        <v>0.43611111111111112</v>
      </c>
      <c r="I835" s="79">
        <v>0.51944444444444449</v>
      </c>
      <c r="J835" s="79">
        <v>0.60277777777777775</v>
      </c>
      <c r="K835" s="78">
        <v>0.64444444444444449</v>
      </c>
      <c r="L835" s="79">
        <v>0.68611111111111101</v>
      </c>
      <c r="M835" s="78">
        <v>0.72777777777777775</v>
      </c>
      <c r="N835" s="79">
        <v>0.76944444444444438</v>
      </c>
      <c r="O835" s="78">
        <v>0.81111111111111101</v>
      </c>
      <c r="P835" s="77">
        <v>0.85277777777777775</v>
      </c>
      <c r="Q835" s="170">
        <v>0.93611111111111101</v>
      </c>
      <c r="AS835" s="5"/>
      <c r="AT835" s="5"/>
      <c r="AU835" s="5"/>
      <c r="AV835" s="5"/>
      <c r="AW835" s="5"/>
      <c r="AX835" s="5"/>
      <c r="AY835" s="14"/>
      <c r="AZ835" s="14"/>
      <c r="BA835" s="14"/>
      <c r="BB835" s="14"/>
      <c r="BC835" s="14"/>
      <c r="BD835" s="14"/>
      <c r="BE835" s="3"/>
      <c r="BF835" s="3"/>
    </row>
    <row r="836" spans="1:66" x14ac:dyDescent="0.25">
      <c r="D836" s="5"/>
      <c r="E836" s="14"/>
      <c r="F836" s="14"/>
      <c r="G836" s="14"/>
      <c r="H836" s="14"/>
      <c r="I836" s="14"/>
      <c r="J836" s="14"/>
      <c r="K836" s="14"/>
      <c r="L836" s="14"/>
      <c r="M836" s="14"/>
      <c r="AS836" s="5"/>
      <c r="AT836" s="5"/>
      <c r="AU836" s="5"/>
      <c r="AV836" s="5"/>
      <c r="AW836" s="5"/>
      <c r="AX836" s="5"/>
      <c r="AY836" s="14"/>
      <c r="AZ836" s="14"/>
      <c r="BA836" s="14"/>
      <c r="BB836" s="14"/>
      <c r="BC836" s="14"/>
      <c r="BD836" s="14"/>
      <c r="BE836" s="3"/>
      <c r="BF836" s="3"/>
    </row>
    <row r="837" spans="1:66" x14ac:dyDescent="0.25">
      <c r="B837" s="162" t="s">
        <v>165</v>
      </c>
      <c r="C837" s="162" t="s">
        <v>166</v>
      </c>
      <c r="D837" s="16" t="s">
        <v>33</v>
      </c>
      <c r="E837" s="16" t="s">
        <v>372</v>
      </c>
      <c r="AS837" s="5"/>
      <c r="AT837" s="5"/>
      <c r="AU837" s="5"/>
      <c r="AV837" s="5"/>
      <c r="AW837" s="5"/>
      <c r="AX837" s="5"/>
      <c r="AY837" s="5"/>
      <c r="AZ837" s="5"/>
      <c r="BA837" s="5"/>
      <c r="BB837" s="5"/>
    </row>
    <row r="838" spans="1:66" x14ac:dyDescent="0.25">
      <c r="B838" s="3" t="s">
        <v>171</v>
      </c>
      <c r="C838" s="3" t="s">
        <v>179</v>
      </c>
      <c r="D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</row>
    <row r="839" spans="1:66" x14ac:dyDescent="0.25">
      <c r="B839" s="17" t="s">
        <v>172</v>
      </c>
      <c r="C839" s="199">
        <v>861</v>
      </c>
      <c r="D839" s="14"/>
      <c r="F839" s="5"/>
      <c r="G839" s="5"/>
      <c r="H839" s="5"/>
      <c r="I839" s="5"/>
      <c r="J839" s="5"/>
      <c r="K839" s="5"/>
      <c r="L839" s="5"/>
      <c r="M839" s="5"/>
      <c r="N839" s="5"/>
      <c r="O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</row>
    <row r="840" spans="1:66" x14ac:dyDescent="0.25">
      <c r="C840" s="163" t="s">
        <v>373</v>
      </c>
      <c r="D840" s="14"/>
      <c r="F840" s="5"/>
      <c r="G840" s="5"/>
      <c r="H840" s="5"/>
      <c r="I840" s="5"/>
      <c r="J840" s="5"/>
      <c r="K840" s="5"/>
      <c r="L840" s="3"/>
      <c r="M840" s="5"/>
      <c r="N840" s="5"/>
      <c r="O840" s="5"/>
      <c r="AH840" s="3"/>
      <c r="AI840" s="3"/>
      <c r="AJ840" s="3"/>
      <c r="AY840" s="5"/>
      <c r="AZ840" s="5"/>
      <c r="BA840" s="5"/>
      <c r="BB840" s="5"/>
    </row>
    <row r="841" spans="1:66" x14ac:dyDescent="0.25">
      <c r="B841" s="3" t="s">
        <v>242</v>
      </c>
      <c r="C841" s="271" t="s">
        <v>374</v>
      </c>
      <c r="D841" s="14"/>
      <c r="F841" s="5"/>
      <c r="G841" s="5"/>
      <c r="H841" s="5"/>
      <c r="I841" s="5"/>
      <c r="J841" s="5"/>
      <c r="K841" s="5"/>
      <c r="L841" s="3"/>
      <c r="M841" s="5"/>
      <c r="N841" s="5"/>
      <c r="O841" s="5"/>
      <c r="AH841" s="3"/>
      <c r="AI841" s="3"/>
      <c r="AJ841" s="3"/>
      <c r="AY841" s="5"/>
      <c r="AZ841" s="5"/>
      <c r="BA841" s="5"/>
      <c r="BB841" s="5"/>
    </row>
    <row r="842" spans="1:66" x14ac:dyDescent="0.25">
      <c r="B842" s="208"/>
      <c r="C842" s="269"/>
      <c r="D842" s="314"/>
      <c r="E842" s="226"/>
      <c r="F842" s="290"/>
      <c r="G842" s="226"/>
      <c r="H842" s="226"/>
      <c r="I842" s="226"/>
      <c r="J842" s="226"/>
      <c r="K842" s="314"/>
      <c r="L842" s="226"/>
      <c r="M842" s="226"/>
      <c r="N842" s="563"/>
      <c r="O842" s="226"/>
      <c r="P842" s="226"/>
      <c r="Q842" s="226"/>
      <c r="R842" s="290"/>
      <c r="S842" s="290"/>
      <c r="T842" s="290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T842" s="5"/>
      <c r="AU842" s="5"/>
      <c r="AV842" s="5"/>
      <c r="AX842" s="5"/>
      <c r="AY842" s="5"/>
      <c r="AZ842" s="5"/>
      <c r="BA842" s="5"/>
      <c r="BB842" s="5"/>
    </row>
    <row r="843" spans="1:66" x14ac:dyDescent="0.25">
      <c r="B843" s="134" t="s">
        <v>86</v>
      </c>
      <c r="C843" s="165" t="s">
        <v>1</v>
      </c>
      <c r="D843" s="314"/>
      <c r="E843" s="291">
        <v>0.16319444444444445</v>
      </c>
      <c r="F843" s="311">
        <v>0.20486111111111113</v>
      </c>
      <c r="G843" s="291">
        <v>0.24652777777777779</v>
      </c>
      <c r="H843" s="311">
        <v>0.28819444444444448</v>
      </c>
      <c r="I843" s="311">
        <v>0.37152777777777773</v>
      </c>
      <c r="J843" s="311">
        <v>0.4548611111111111</v>
      </c>
      <c r="K843" s="314"/>
      <c r="L843" s="311">
        <v>0.53819444444444442</v>
      </c>
      <c r="M843" s="291">
        <v>0.57986111111111105</v>
      </c>
      <c r="N843" s="311">
        <v>0.62152777777777779</v>
      </c>
      <c r="O843" s="556">
        <v>0.66319444444444442</v>
      </c>
      <c r="P843" s="557">
        <v>0.70486111111111116</v>
      </c>
      <c r="Q843" s="556">
        <v>0.74652777777777779</v>
      </c>
      <c r="R843" s="557">
        <v>0.78819444444444453</v>
      </c>
      <c r="S843" s="557">
        <v>0.87152777777777779</v>
      </c>
      <c r="T843" s="557">
        <v>0.95486111111111116</v>
      </c>
      <c r="AT843" s="5"/>
      <c r="AU843" s="5"/>
      <c r="AV843" s="5"/>
      <c r="AX843" s="5"/>
      <c r="AY843" s="5"/>
      <c r="AZ843" s="5"/>
      <c r="BA843" s="5"/>
      <c r="BB843" s="5"/>
    </row>
    <row r="844" spans="1:66" x14ac:dyDescent="0.25">
      <c r="B844" s="132" t="s">
        <v>87</v>
      </c>
      <c r="C844" s="75" t="s">
        <v>0</v>
      </c>
      <c r="D844" s="332"/>
      <c r="E844" s="295">
        <f t="shared" ref="E844:J844" si="165">E843+1/24</f>
        <v>0.2048611111111111</v>
      </c>
      <c r="F844" s="313">
        <f>F843+1/24</f>
        <v>0.24652777777777779</v>
      </c>
      <c r="G844" s="295">
        <f t="shared" si="165"/>
        <v>0.28819444444444448</v>
      </c>
      <c r="H844" s="313">
        <f t="shared" si="165"/>
        <v>0.32986111111111116</v>
      </c>
      <c r="I844" s="313">
        <f t="shared" si="165"/>
        <v>0.41319444444444442</v>
      </c>
      <c r="J844" s="313">
        <f t="shared" si="165"/>
        <v>0.49652777777777779</v>
      </c>
      <c r="K844" s="332"/>
      <c r="L844" s="313">
        <f t="shared" ref="L844:T844" si="166">L843+1/24</f>
        <v>0.57986111111111105</v>
      </c>
      <c r="M844" s="295">
        <f t="shared" si="166"/>
        <v>0.62152777777777768</v>
      </c>
      <c r="N844" s="313">
        <f t="shared" si="166"/>
        <v>0.66319444444444442</v>
      </c>
      <c r="O844" s="560">
        <f t="shared" si="166"/>
        <v>0.70486111111111105</v>
      </c>
      <c r="P844" s="561">
        <f t="shared" si="166"/>
        <v>0.74652777777777779</v>
      </c>
      <c r="Q844" s="560">
        <f t="shared" si="166"/>
        <v>0.78819444444444442</v>
      </c>
      <c r="R844" s="561">
        <f t="shared" si="166"/>
        <v>0.82986111111111116</v>
      </c>
      <c r="S844" s="561">
        <f t="shared" si="166"/>
        <v>0.91319444444444442</v>
      </c>
      <c r="T844" s="561">
        <f t="shared" si="166"/>
        <v>0.99652777777777779</v>
      </c>
      <c r="AT844" s="5"/>
      <c r="AU844" s="5"/>
      <c r="AV844" s="5"/>
      <c r="AX844" s="5"/>
      <c r="AY844" s="5"/>
      <c r="AZ844" s="5"/>
      <c r="BA844" s="5"/>
      <c r="BB844" s="5"/>
    </row>
    <row r="845" spans="1:66" s="3" customFormat="1" x14ac:dyDescent="0.25">
      <c r="A845" s="28"/>
      <c r="B845" s="129"/>
      <c r="C845" s="70" t="s">
        <v>1</v>
      </c>
      <c r="D845" s="292"/>
      <c r="E845" s="293">
        <v>0.20902777777777778</v>
      </c>
      <c r="F845" s="312">
        <f>E845+1/24</f>
        <v>0.25069444444444444</v>
      </c>
      <c r="G845" s="293">
        <f>F845+1/24</f>
        <v>0.29236111111111113</v>
      </c>
      <c r="H845" s="312">
        <f>F845+1/12</f>
        <v>0.33402777777777776</v>
      </c>
      <c r="I845" s="312">
        <f>H845+1/12</f>
        <v>0.41736111111111107</v>
      </c>
      <c r="J845" s="312">
        <f>I845+1/12</f>
        <v>0.50069444444444444</v>
      </c>
      <c r="K845" s="292"/>
      <c r="L845" s="312">
        <f>J845+1/12</f>
        <v>0.58402777777777781</v>
      </c>
      <c r="M845" s="293">
        <f>L845+1/24</f>
        <v>0.62569444444444444</v>
      </c>
      <c r="N845" s="312">
        <f>L845+1/12</f>
        <v>0.66736111111111118</v>
      </c>
      <c r="O845" s="558">
        <f>N845+1/24</f>
        <v>0.70902777777777781</v>
      </c>
      <c r="P845" s="312">
        <f>N845+1/12</f>
        <v>0.75069444444444455</v>
      </c>
      <c r="Q845" s="558">
        <f>P845+1/24</f>
        <v>0.79236111111111118</v>
      </c>
      <c r="R845" s="312">
        <f>P845+1/12</f>
        <v>0.83402777777777792</v>
      </c>
      <c r="S845" s="312">
        <f>R845+1/12</f>
        <v>0.91736111111111129</v>
      </c>
      <c r="T845" s="559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T845" s="14"/>
      <c r="AU845" s="14"/>
      <c r="AV845" s="14"/>
      <c r="AX845" s="14"/>
      <c r="AY845" s="14"/>
      <c r="AZ845" s="14"/>
      <c r="BA845" s="14"/>
      <c r="BB845" s="14"/>
    </row>
    <row r="846" spans="1:66" x14ac:dyDescent="0.25">
      <c r="B846" s="132" t="s">
        <v>24</v>
      </c>
      <c r="C846" s="75" t="s">
        <v>0</v>
      </c>
      <c r="D846" s="332"/>
      <c r="E846" s="295">
        <v>0.22916666666666666</v>
      </c>
      <c r="F846" s="313">
        <v>0.27083333333333331</v>
      </c>
      <c r="G846" s="295">
        <v>0.3125</v>
      </c>
      <c r="H846" s="313">
        <v>0.35416666666666669</v>
      </c>
      <c r="I846" s="313">
        <v>0.4375</v>
      </c>
      <c r="J846" s="313">
        <v>0.52083333333333337</v>
      </c>
      <c r="K846" s="332"/>
      <c r="L846" s="313">
        <v>0.60416666666666663</v>
      </c>
      <c r="M846" s="295">
        <v>0.64583333333333337</v>
      </c>
      <c r="N846" s="313">
        <v>0.6875</v>
      </c>
      <c r="O846" s="560">
        <v>0.72916666666666663</v>
      </c>
      <c r="P846" s="561">
        <v>0.77083333333333337</v>
      </c>
      <c r="Q846" s="560">
        <v>0.8125</v>
      </c>
      <c r="R846" s="561">
        <v>0.85416666666666663</v>
      </c>
      <c r="S846" s="561">
        <v>0.9375</v>
      </c>
      <c r="T846" s="562"/>
      <c r="AT846" s="5"/>
      <c r="AU846" s="5"/>
      <c r="AV846" s="5"/>
      <c r="AX846" s="5"/>
      <c r="AY846" s="5"/>
      <c r="AZ846" s="5"/>
      <c r="BA846" s="5"/>
      <c r="BB846" s="5"/>
    </row>
    <row r="847" spans="1:66" s="3" customFormat="1" x14ac:dyDescent="0.25">
      <c r="A847" s="28"/>
      <c r="B847" s="129" t="s">
        <v>24</v>
      </c>
      <c r="C847" s="70" t="s">
        <v>1</v>
      </c>
      <c r="D847" s="227">
        <v>0.19027777777777777</v>
      </c>
      <c r="E847" s="293">
        <v>0.23194444444444443</v>
      </c>
      <c r="F847" s="227">
        <v>0.27361111111111108</v>
      </c>
      <c r="G847" s="293">
        <v>0.31527777777777777</v>
      </c>
      <c r="H847" s="227">
        <v>0.35694444444444445</v>
      </c>
      <c r="I847" s="227">
        <v>0.44027777777777777</v>
      </c>
      <c r="J847" s="227">
        <v>0.52361111111111114</v>
      </c>
      <c r="K847" s="293">
        <v>0.56527777777777777</v>
      </c>
      <c r="L847" s="227">
        <v>0.6069444444444444</v>
      </c>
      <c r="M847" s="293">
        <v>0.64861111111111114</v>
      </c>
      <c r="N847" s="227">
        <v>0.69027777777777777</v>
      </c>
      <c r="O847" s="293">
        <v>0.7319444444444444</v>
      </c>
      <c r="P847" s="227">
        <v>0.77361111111111114</v>
      </c>
      <c r="Q847" s="292"/>
      <c r="R847" s="227">
        <v>0.8569444444444444</v>
      </c>
      <c r="S847" s="227">
        <v>0.94027777777777777</v>
      </c>
      <c r="T847" s="292"/>
      <c r="AS847" s="14"/>
      <c r="AT847" s="14"/>
      <c r="AU847" s="14"/>
      <c r="AV847" s="14"/>
      <c r="AW847" s="14"/>
      <c r="AX847" s="14"/>
      <c r="AY847" s="68"/>
      <c r="AZ847" s="68"/>
      <c r="BA847" s="68"/>
      <c r="BB847" s="68"/>
      <c r="BC847" s="68"/>
      <c r="BD847" s="68"/>
      <c r="BE847" s="68"/>
      <c r="BF847" s="68"/>
      <c r="BG847" s="14"/>
      <c r="BH847" s="14"/>
      <c r="BI847" s="14"/>
      <c r="BJ847" s="14"/>
      <c r="BK847" s="14"/>
      <c r="BL847" s="14"/>
      <c r="BM847" s="14"/>
      <c r="BN847" s="14"/>
    </row>
    <row r="848" spans="1:66" s="3" customFormat="1" x14ac:dyDescent="0.25">
      <c r="A848" s="28"/>
      <c r="B848" s="129" t="s">
        <v>129</v>
      </c>
      <c r="C848" s="70" t="s">
        <v>0</v>
      </c>
      <c r="D848" s="227">
        <v>0.20625000000000002</v>
      </c>
      <c r="E848" s="293">
        <v>0.24791666666666667</v>
      </c>
      <c r="F848" s="227">
        <v>0.28958333333333336</v>
      </c>
      <c r="G848" s="293">
        <v>0.33124999999999999</v>
      </c>
      <c r="H848" s="227">
        <v>0.37291666666666662</v>
      </c>
      <c r="I848" s="227">
        <v>0.45624999999999999</v>
      </c>
      <c r="J848" s="227">
        <v>0.5395833333333333</v>
      </c>
      <c r="K848" s="293">
        <v>0.58124999999999993</v>
      </c>
      <c r="L848" s="227">
        <v>0.62291666666666667</v>
      </c>
      <c r="M848" s="293">
        <v>0.6645833333333333</v>
      </c>
      <c r="N848" s="227">
        <v>0.70624999999999993</v>
      </c>
      <c r="O848" s="293">
        <v>0.74791666666666667</v>
      </c>
      <c r="P848" s="227">
        <v>0.7895833333333333</v>
      </c>
      <c r="Q848" s="292"/>
      <c r="R848" s="227">
        <v>0.87291666666666667</v>
      </c>
      <c r="S848" s="227">
        <v>0.95624999999999993</v>
      </c>
      <c r="T848" s="292"/>
      <c r="AS848" s="14"/>
      <c r="AU848" s="14"/>
      <c r="AV848" s="14"/>
      <c r="AW848" s="14"/>
      <c r="AX848" s="14"/>
      <c r="AY848" s="14"/>
      <c r="AZ848" s="14"/>
      <c r="BA848" s="14"/>
      <c r="BB848" s="14"/>
      <c r="BC848" s="14"/>
      <c r="BD848" s="14"/>
      <c r="BE848" s="14"/>
      <c r="BF848" s="14"/>
    </row>
    <row r="849" spans="1:58" s="3" customFormat="1" x14ac:dyDescent="0.25">
      <c r="A849" s="28"/>
      <c r="B849" s="132" t="s">
        <v>130</v>
      </c>
      <c r="C849" s="75" t="s">
        <v>0</v>
      </c>
      <c r="D849" s="228">
        <v>0.2388888888888889</v>
      </c>
      <c r="E849" s="228"/>
      <c r="F849" s="228">
        <v>0.32222222222222224</v>
      </c>
      <c r="G849" s="228"/>
      <c r="H849" s="228">
        <v>0.4055555555555555</v>
      </c>
      <c r="I849" s="228">
        <v>0.48888888888888887</v>
      </c>
      <c r="J849" s="228">
        <v>0.57222222222222219</v>
      </c>
      <c r="K849" s="228"/>
      <c r="L849" s="228">
        <v>0.65555555555555556</v>
      </c>
      <c r="M849" s="228"/>
      <c r="N849" s="228">
        <v>0.73888888888888893</v>
      </c>
      <c r="O849" s="294"/>
      <c r="P849" s="228">
        <v>0.8222222222222223</v>
      </c>
      <c r="Q849" s="294"/>
      <c r="R849" s="228">
        <v>0.90555555555555556</v>
      </c>
      <c r="S849" s="228">
        <v>0.98888888888888893</v>
      </c>
      <c r="T849" s="294"/>
      <c r="AS849" s="14"/>
      <c r="AU849" s="14"/>
      <c r="AV849" s="14"/>
      <c r="AW849" s="14"/>
      <c r="AX849" s="14"/>
      <c r="AY849" s="14"/>
      <c r="AZ849" s="14"/>
      <c r="BA849" s="14"/>
      <c r="BB849" s="14"/>
      <c r="BC849" s="14"/>
      <c r="BD849" s="14"/>
      <c r="BE849" s="14"/>
      <c r="BF849" s="14"/>
    </row>
    <row r="850" spans="1:58" s="3" customFormat="1" x14ac:dyDescent="0.25">
      <c r="A850" s="28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AS850" s="14"/>
      <c r="AU850" s="14"/>
      <c r="AV850" s="14"/>
      <c r="AW850" s="14"/>
      <c r="AX850" s="14"/>
      <c r="AY850" s="68"/>
      <c r="AZ850" s="68"/>
      <c r="BA850" s="68"/>
      <c r="BB850" s="68"/>
      <c r="BC850" s="68"/>
      <c r="BD850" s="68"/>
      <c r="BE850" s="68"/>
      <c r="BF850" s="68"/>
    </row>
    <row r="851" spans="1:58" s="3" customFormat="1" x14ac:dyDescent="0.25">
      <c r="A851" s="28"/>
      <c r="B851" s="208"/>
      <c r="C851" s="269"/>
      <c r="D851" s="226"/>
      <c r="E851" s="226"/>
      <c r="F851" s="563"/>
      <c r="G851" s="226"/>
      <c r="H851" s="226"/>
      <c r="I851" s="226"/>
      <c r="J851" s="226"/>
      <c r="K851" s="314"/>
      <c r="L851" s="226"/>
      <c r="M851" s="226"/>
      <c r="N851" s="226"/>
      <c r="O851" s="226"/>
      <c r="P851" s="226"/>
      <c r="Q851" s="226"/>
      <c r="R851" s="290"/>
      <c r="S851" s="290"/>
      <c r="T851" s="290"/>
      <c r="AS851" s="14"/>
      <c r="AU851" s="14"/>
      <c r="AV851" s="14"/>
      <c r="AW851" s="14"/>
      <c r="AX851" s="14"/>
      <c r="AY851" s="68"/>
      <c r="AZ851" s="68"/>
      <c r="BA851" s="68"/>
      <c r="BB851" s="68"/>
      <c r="BC851" s="68"/>
      <c r="BD851" s="68"/>
      <c r="BE851" s="68"/>
      <c r="BF851" s="68"/>
    </row>
    <row r="852" spans="1:58" s="3" customFormat="1" x14ac:dyDescent="0.25">
      <c r="A852" s="28"/>
      <c r="B852" s="134" t="s">
        <v>130</v>
      </c>
      <c r="C852" s="165"/>
      <c r="D852" s="290"/>
      <c r="E852" s="290"/>
      <c r="F852" s="226">
        <v>0.18124999999999999</v>
      </c>
      <c r="G852" s="226"/>
      <c r="H852" s="226">
        <v>0.26458333333333334</v>
      </c>
      <c r="I852" s="226"/>
      <c r="J852" s="226">
        <v>0.34791666666666665</v>
      </c>
      <c r="K852" s="226">
        <v>0.43124999999999997</v>
      </c>
      <c r="L852" s="226">
        <v>0.51458333333333328</v>
      </c>
      <c r="M852" s="226"/>
      <c r="N852" s="226">
        <v>0.59791666666666665</v>
      </c>
      <c r="O852" s="226"/>
      <c r="P852" s="226">
        <v>0.68125000000000002</v>
      </c>
      <c r="Q852" s="290"/>
      <c r="R852" s="226">
        <v>0.76458333333333339</v>
      </c>
      <c r="S852" s="226">
        <v>0.84791666666666676</v>
      </c>
      <c r="T852" s="226">
        <v>0.93125000000000002</v>
      </c>
      <c r="AS852" s="14"/>
      <c r="AU852" s="14"/>
      <c r="AV852" s="14"/>
      <c r="AW852" s="14"/>
      <c r="AX852" s="14"/>
      <c r="AY852"/>
      <c r="AZ852"/>
      <c r="BA852"/>
      <c r="BB852"/>
      <c r="BC852"/>
      <c r="BD852"/>
      <c r="BE852"/>
      <c r="BF852"/>
    </row>
    <row r="853" spans="1:58" s="3" customFormat="1" x14ac:dyDescent="0.25">
      <c r="A853" s="28"/>
      <c r="B853" s="129" t="s">
        <v>129</v>
      </c>
      <c r="C853" s="70"/>
      <c r="D853" s="292"/>
      <c r="E853" s="292"/>
      <c r="F853" s="227">
        <v>0.21041666666666667</v>
      </c>
      <c r="G853" s="293">
        <v>0.25208333333333333</v>
      </c>
      <c r="H853" s="227">
        <v>0.29375000000000001</v>
      </c>
      <c r="I853" s="293">
        <v>0.3354166666666667</v>
      </c>
      <c r="J853" s="227">
        <v>0.37708333333333338</v>
      </c>
      <c r="K853" s="227">
        <v>0.4604166666666667</v>
      </c>
      <c r="L853" s="227">
        <v>0.54375000000000007</v>
      </c>
      <c r="M853" s="293">
        <v>0.5854166666666667</v>
      </c>
      <c r="N853" s="227">
        <v>0.62708333333333333</v>
      </c>
      <c r="O853" s="293">
        <v>0.66875000000000007</v>
      </c>
      <c r="P853" s="227">
        <v>0.7104166666666667</v>
      </c>
      <c r="Q853" s="293">
        <v>0.75208333333333333</v>
      </c>
      <c r="R853" s="227">
        <v>0.79375000000000007</v>
      </c>
      <c r="S853" s="227">
        <v>0.87708333333333333</v>
      </c>
      <c r="T853" s="227">
        <v>0.9604166666666667</v>
      </c>
      <c r="AS853" s="14"/>
      <c r="AU853" s="14"/>
      <c r="AV853" s="14"/>
      <c r="AW853" s="14"/>
      <c r="AX853" s="14"/>
      <c r="AY853" s="14"/>
      <c r="AZ853" s="14"/>
      <c r="BA853" s="14"/>
      <c r="BB853" s="14"/>
      <c r="BC853" s="14"/>
      <c r="BD853" s="14"/>
      <c r="BE853" s="14"/>
      <c r="BF853" s="14"/>
    </row>
    <row r="854" spans="1:58" s="3" customFormat="1" x14ac:dyDescent="0.25">
      <c r="A854" s="28"/>
      <c r="B854" s="132" t="s">
        <v>24</v>
      </c>
      <c r="C854" s="75"/>
      <c r="D854" s="292"/>
      <c r="E854" s="294"/>
      <c r="F854" s="228">
        <v>0.22777777777777777</v>
      </c>
      <c r="G854" s="295">
        <v>0.26805555555555555</v>
      </c>
      <c r="H854" s="228">
        <v>0.31111111111111112</v>
      </c>
      <c r="I854" s="295">
        <v>0.35138888888888892</v>
      </c>
      <c r="J854" s="228">
        <v>0.39444444444444443</v>
      </c>
      <c r="K854" s="228">
        <v>0.4777777777777778</v>
      </c>
      <c r="L854" s="228">
        <v>0.56111111111111112</v>
      </c>
      <c r="M854" s="295">
        <v>0.60138888888888886</v>
      </c>
      <c r="N854" s="228">
        <v>0.6430555555555556</v>
      </c>
      <c r="O854" s="295">
        <v>0.68472222222222223</v>
      </c>
      <c r="P854" s="228">
        <v>0.72638888888888886</v>
      </c>
      <c r="Q854" s="295">
        <v>0.7680555555555556</v>
      </c>
      <c r="R854" s="228">
        <v>0.80972222222222223</v>
      </c>
      <c r="S854" s="228">
        <v>0.8930555555555556</v>
      </c>
      <c r="T854" s="228">
        <v>0.97638888888888886</v>
      </c>
      <c r="AS854" s="14"/>
      <c r="AU854" s="14"/>
      <c r="AV854" s="14"/>
      <c r="AW854" s="14"/>
      <c r="AX854" s="14"/>
      <c r="AY854" s="14"/>
      <c r="AZ854" s="14"/>
      <c r="BA854" s="14"/>
      <c r="BB854" s="14"/>
      <c r="BC854" s="14"/>
      <c r="BD854" s="14"/>
      <c r="BE854" s="14"/>
      <c r="BF854" s="14"/>
    </row>
    <row r="855" spans="1:58" x14ac:dyDescent="0.25">
      <c r="B855" s="134" t="s">
        <v>24</v>
      </c>
      <c r="C855" s="165" t="s">
        <v>1</v>
      </c>
      <c r="D855" s="226"/>
      <c r="E855" s="291">
        <v>0.18819444444444444</v>
      </c>
      <c r="F855" s="226">
        <f>E855+1/24</f>
        <v>0.2298611111111111</v>
      </c>
      <c r="G855" s="556">
        <f>E855+1/12</f>
        <v>0.27152777777777776</v>
      </c>
      <c r="H855" s="226">
        <f>G855+1/24</f>
        <v>0.31319444444444444</v>
      </c>
      <c r="I855" s="314"/>
      <c r="J855" s="226">
        <f>H855+1/12</f>
        <v>0.39652777777777776</v>
      </c>
      <c r="K855" s="226">
        <f>J855+1/12</f>
        <v>0.47986111111111107</v>
      </c>
      <c r="L855" s="226">
        <f>K855+1/12</f>
        <v>0.56319444444444444</v>
      </c>
      <c r="M855" s="556">
        <f>K855+1/12</f>
        <v>0.56319444444444444</v>
      </c>
      <c r="N855" s="226">
        <f>M855+1/12</f>
        <v>0.64652777777777781</v>
      </c>
      <c r="O855" s="556">
        <f>M855+1/12</f>
        <v>0.64652777777777781</v>
      </c>
      <c r="P855" s="226">
        <f>O855+1/12</f>
        <v>0.72986111111111118</v>
      </c>
      <c r="Q855" s="556">
        <f>O855+1/12</f>
        <v>0.72986111111111118</v>
      </c>
      <c r="R855" s="226">
        <f>Q855+1/12</f>
        <v>0.81319444444444455</v>
      </c>
      <c r="S855" s="226">
        <f>R855+1/12</f>
        <v>0.89652777777777792</v>
      </c>
      <c r="T855" s="314"/>
      <c r="AT855" s="5"/>
      <c r="AU855" s="5"/>
      <c r="AV855" s="5"/>
      <c r="AX855" s="5"/>
      <c r="AY855" s="5"/>
      <c r="AZ855" s="5"/>
      <c r="BA855" s="5"/>
      <c r="BB855" s="5"/>
      <c r="BC855" s="5"/>
    </row>
    <row r="856" spans="1:58" x14ac:dyDescent="0.25">
      <c r="B856" s="132" t="s">
        <v>87</v>
      </c>
      <c r="C856" s="75" t="s">
        <v>0</v>
      </c>
      <c r="D856" s="228"/>
      <c r="E856" s="295">
        <f>E855+"0:28"</f>
        <v>0.20763888888888887</v>
      </c>
      <c r="F856" s="228">
        <f>F855+"0:28"</f>
        <v>0.24930555555555556</v>
      </c>
      <c r="G856" s="295">
        <f>G855+"0:28"</f>
        <v>0.29097222222222219</v>
      </c>
      <c r="H856" s="228">
        <f>H855+"0:28"</f>
        <v>0.33263888888888887</v>
      </c>
      <c r="I856" s="332"/>
      <c r="J856" s="228">
        <f t="shared" ref="J856:S856" si="167">J855+"0:28"</f>
        <v>0.41597222222222219</v>
      </c>
      <c r="K856" s="228">
        <f t="shared" si="167"/>
        <v>0.4993055555555555</v>
      </c>
      <c r="L856" s="228">
        <f t="shared" si="167"/>
        <v>0.58263888888888893</v>
      </c>
      <c r="M856" s="295">
        <f t="shared" si="167"/>
        <v>0.58263888888888893</v>
      </c>
      <c r="N856" s="228">
        <f t="shared" si="167"/>
        <v>0.6659722222222223</v>
      </c>
      <c r="O856" s="295">
        <f t="shared" si="167"/>
        <v>0.6659722222222223</v>
      </c>
      <c r="P856" s="228">
        <f t="shared" si="167"/>
        <v>0.74930555555555567</v>
      </c>
      <c r="Q856" s="295">
        <f t="shared" si="167"/>
        <v>0.74930555555555567</v>
      </c>
      <c r="R856" s="228">
        <f t="shared" si="167"/>
        <v>0.83263888888888904</v>
      </c>
      <c r="S856" s="228">
        <f t="shared" si="167"/>
        <v>0.91597222222222241</v>
      </c>
      <c r="T856" s="332"/>
      <c r="AT856" s="5"/>
      <c r="AU856" s="5"/>
      <c r="AV856" s="5"/>
      <c r="AX856" s="5"/>
      <c r="AY856" s="5"/>
      <c r="AZ856" s="5"/>
      <c r="BA856" s="5"/>
      <c r="BB856" s="5"/>
      <c r="BC856" s="5"/>
    </row>
    <row r="857" spans="1:58" x14ac:dyDescent="0.25">
      <c r="B857" s="129"/>
      <c r="C857" s="70" t="s">
        <v>1</v>
      </c>
      <c r="D857" s="227">
        <v>0.1673611111111111</v>
      </c>
      <c r="E857" s="293">
        <f>D857+1/24</f>
        <v>0.20902777777777776</v>
      </c>
      <c r="F857" s="227">
        <f>E857+1/24</f>
        <v>0.25069444444444444</v>
      </c>
      <c r="G857" s="558">
        <f>E857+1/12</f>
        <v>0.29236111111111107</v>
      </c>
      <c r="H857" s="227">
        <f>G857+1/24</f>
        <v>0.33402777777777776</v>
      </c>
      <c r="I857" s="340"/>
      <c r="J857" s="227">
        <f>H857+1/12</f>
        <v>0.41736111111111107</v>
      </c>
      <c r="K857" s="227">
        <f>J857+1/12</f>
        <v>0.50069444444444444</v>
      </c>
      <c r="L857" s="227">
        <f>K857+1/12</f>
        <v>0.58402777777777781</v>
      </c>
      <c r="M857" s="558">
        <f>K857+1/12</f>
        <v>0.58402777777777781</v>
      </c>
      <c r="N857" s="227">
        <f>M857+1/12</f>
        <v>0.66736111111111118</v>
      </c>
      <c r="O857" s="558">
        <f>M857+1/12</f>
        <v>0.66736111111111118</v>
      </c>
      <c r="P857" s="227">
        <f>O857+1/12</f>
        <v>0.75069444444444455</v>
      </c>
      <c r="Q857" s="558">
        <f>O857+1/12</f>
        <v>0.75069444444444455</v>
      </c>
      <c r="R857" s="227">
        <f>Q857+1/12</f>
        <v>0.83402777777777792</v>
      </c>
      <c r="S857" s="227">
        <f>R857+1/12</f>
        <v>0.91736111111111129</v>
      </c>
      <c r="T857" s="340"/>
      <c r="AT857" s="5"/>
      <c r="AU857" s="5"/>
      <c r="AV857" s="5"/>
      <c r="AX857" s="5"/>
      <c r="AY857" s="5"/>
      <c r="AZ857" s="5"/>
      <c r="BA857" s="5"/>
      <c r="BB857" s="5"/>
      <c r="BC857" s="5"/>
    </row>
    <row r="858" spans="1:58" x14ac:dyDescent="0.25">
      <c r="B858" s="132" t="s">
        <v>86</v>
      </c>
      <c r="C858" s="75" t="s">
        <v>0</v>
      </c>
      <c r="D858" s="228">
        <f t="shared" ref="D858:E858" si="168">D857+"1:04"</f>
        <v>0.21180555555555555</v>
      </c>
      <c r="E858" s="295">
        <f t="shared" si="168"/>
        <v>0.25347222222222221</v>
      </c>
      <c r="F858" s="313">
        <f>F857+"1:04"</f>
        <v>0.2951388888888889</v>
      </c>
      <c r="G858" s="560">
        <f t="shared" ref="G858:H858" si="169">G857+"1:04"</f>
        <v>0.33680555555555552</v>
      </c>
      <c r="H858" s="313">
        <f t="shared" si="169"/>
        <v>0.37847222222222221</v>
      </c>
      <c r="I858" s="332"/>
      <c r="J858" s="313">
        <f t="shared" ref="J858:S858" si="170">J857+"1:04"</f>
        <v>0.46180555555555552</v>
      </c>
      <c r="K858" s="313">
        <f t="shared" si="170"/>
        <v>0.54513888888888884</v>
      </c>
      <c r="L858" s="313">
        <f t="shared" si="170"/>
        <v>0.62847222222222221</v>
      </c>
      <c r="M858" s="560">
        <f t="shared" si="170"/>
        <v>0.62847222222222221</v>
      </c>
      <c r="N858" s="313">
        <f t="shared" si="170"/>
        <v>0.71180555555555558</v>
      </c>
      <c r="O858" s="560">
        <f t="shared" si="170"/>
        <v>0.71180555555555558</v>
      </c>
      <c r="P858" s="313">
        <f t="shared" si="170"/>
        <v>0.79513888888888895</v>
      </c>
      <c r="Q858" s="560">
        <f t="shared" si="170"/>
        <v>0.79513888888888895</v>
      </c>
      <c r="R858" s="313">
        <f t="shared" si="170"/>
        <v>0.87847222222222232</v>
      </c>
      <c r="S858" s="313">
        <f t="shared" si="170"/>
        <v>0.96180555555555569</v>
      </c>
      <c r="T858" s="332"/>
      <c r="AH858" s="3"/>
      <c r="AI858" s="3"/>
      <c r="AJ858" s="3"/>
      <c r="AT858" s="5"/>
      <c r="AU858" s="5"/>
      <c r="AV858" s="5"/>
      <c r="AX858" s="5"/>
      <c r="AY858" s="5"/>
      <c r="AZ858" s="5"/>
      <c r="BA858" s="5"/>
      <c r="BB858" s="5"/>
      <c r="BC858" s="5"/>
    </row>
    <row r="859" spans="1:58" x14ac:dyDescent="0.25"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T859" s="5"/>
      <c r="AU859" s="5"/>
      <c r="AV859" s="5"/>
      <c r="AX859" s="5"/>
      <c r="AY859" s="5"/>
      <c r="AZ859" s="5"/>
      <c r="BA859" s="5"/>
      <c r="BB859" s="5"/>
      <c r="BC859" s="5"/>
    </row>
    <row r="860" spans="1:58" x14ac:dyDescent="0.25">
      <c r="B860" s="162" t="s">
        <v>165</v>
      </c>
      <c r="C860" s="162" t="s">
        <v>166</v>
      </c>
      <c r="D860" s="16" t="s">
        <v>33</v>
      </c>
      <c r="E860" s="16" t="s">
        <v>38</v>
      </c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T860" s="5"/>
      <c r="AU860" s="5"/>
      <c r="AV860" s="5"/>
      <c r="AX860" s="5"/>
      <c r="AY860" s="5"/>
      <c r="AZ860" s="5"/>
      <c r="BA860" s="5"/>
      <c r="BB860" s="5"/>
      <c r="BC860" s="5"/>
    </row>
    <row r="861" spans="1:58" x14ac:dyDescent="0.25">
      <c r="B861" s="3" t="s">
        <v>171</v>
      </c>
      <c r="C861" s="3" t="s">
        <v>179</v>
      </c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T861" s="5"/>
      <c r="AU861" s="5"/>
      <c r="AV861" s="5"/>
      <c r="AX861" s="5"/>
      <c r="AY861" s="5"/>
      <c r="AZ861" s="5"/>
      <c r="BA861" s="5"/>
      <c r="BB861" s="5"/>
      <c r="BC861" s="5"/>
    </row>
    <row r="862" spans="1:58" s="3" customFormat="1" x14ac:dyDescent="0.25">
      <c r="A862" s="28"/>
      <c r="B862" s="17" t="s">
        <v>172</v>
      </c>
      <c r="C862" s="199">
        <v>861</v>
      </c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AH862"/>
      <c r="AI862"/>
      <c r="AJ862"/>
      <c r="AT862" s="14"/>
      <c r="AU862" s="14"/>
      <c r="AV862" s="14"/>
      <c r="AX862" s="14"/>
      <c r="AY862" s="5"/>
      <c r="AZ862" s="5"/>
      <c r="BA862" s="5"/>
      <c r="BB862" s="5"/>
      <c r="BC862" s="5"/>
      <c r="BD862"/>
      <c r="BE862"/>
      <c r="BF862"/>
    </row>
    <row r="863" spans="1:58" s="3" customFormat="1" x14ac:dyDescent="0.25">
      <c r="A863" s="28"/>
      <c r="B863" s="71" t="s">
        <v>242</v>
      </c>
      <c r="C863" s="271" t="s">
        <v>386</v>
      </c>
      <c r="D863" s="14"/>
      <c r="E863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T863" s="14"/>
      <c r="AU863" s="14"/>
      <c r="AV863" s="14"/>
      <c r="AX863" s="14"/>
      <c r="AY863" s="5"/>
      <c r="AZ863" s="5"/>
      <c r="BA863" s="5"/>
      <c r="BB863" s="5"/>
      <c r="BC863" s="5"/>
      <c r="BD863"/>
      <c r="BE863"/>
      <c r="BF863"/>
    </row>
    <row r="864" spans="1:58" s="3" customFormat="1" x14ac:dyDescent="0.25">
      <c r="A864" s="28"/>
      <c r="B864" s="134" t="s">
        <v>88</v>
      </c>
      <c r="C864" s="165" t="s">
        <v>1</v>
      </c>
      <c r="D864" s="311">
        <v>0.18611111111111112</v>
      </c>
      <c r="E864" s="311"/>
      <c r="F864" s="311">
        <f>D864+1/12</f>
        <v>0.26944444444444443</v>
      </c>
      <c r="G864" s="311"/>
      <c r="H864" s="311">
        <f>F864+1/12</f>
        <v>0.35277777777777775</v>
      </c>
      <c r="I864" s="311">
        <f>H864+1/12</f>
        <v>0.43611111111111106</v>
      </c>
      <c r="J864" s="311">
        <f>I864+1/12</f>
        <v>0.51944444444444438</v>
      </c>
      <c r="K864" s="311"/>
      <c r="L864" s="311">
        <f>J864+1/12</f>
        <v>0.60277777777777775</v>
      </c>
      <c r="M864" s="311"/>
      <c r="N864" s="311">
        <f>L864+1/12</f>
        <v>0.68611111111111112</v>
      </c>
      <c r="O864" s="311"/>
      <c r="P864" s="311">
        <f>N864+1/12</f>
        <v>0.76944444444444449</v>
      </c>
      <c r="Q864" s="311">
        <f>P864+1/12</f>
        <v>0.85277777777777786</v>
      </c>
      <c r="R864" s="311">
        <f>Q864+1/12</f>
        <v>0.93611111111111123</v>
      </c>
      <c r="S864"/>
      <c r="T864"/>
      <c r="U864"/>
      <c r="V864"/>
      <c r="W864" s="5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T864" s="14"/>
      <c r="AU864" s="14"/>
      <c r="AV864" s="14"/>
      <c r="AX864" s="14"/>
      <c r="AY864" s="5"/>
      <c r="AZ864" s="5"/>
      <c r="BA864" s="5"/>
      <c r="BB864" s="5"/>
      <c r="BC864" s="5"/>
      <c r="BD864"/>
      <c r="BE864"/>
      <c r="BF864"/>
    </row>
    <row r="865" spans="1:58" s="3" customFormat="1" x14ac:dyDescent="0.25">
      <c r="A865" s="28"/>
      <c r="B865" s="129" t="s">
        <v>241</v>
      </c>
      <c r="C865" s="70" t="s">
        <v>1</v>
      </c>
      <c r="D865" s="312">
        <f>D864+"0:34"</f>
        <v>0.20972222222222223</v>
      </c>
      <c r="E865" s="293">
        <f>D865+1/24</f>
        <v>0.25138888888888888</v>
      </c>
      <c r="F865" s="312">
        <f>F864+"0:34"</f>
        <v>0.29305555555555551</v>
      </c>
      <c r="G865" s="293">
        <f>F865+1/24</f>
        <v>0.3347222222222222</v>
      </c>
      <c r="H865" s="312">
        <f>H864+"0:34"</f>
        <v>0.37638888888888888</v>
      </c>
      <c r="I865" s="312">
        <f>I864+"0:34"</f>
        <v>0.45972222222222214</v>
      </c>
      <c r="J865" s="312">
        <f>J864+"0:34"</f>
        <v>0.54305555555555551</v>
      </c>
      <c r="K865" s="293">
        <f>J865+1/24</f>
        <v>0.58472222222222214</v>
      </c>
      <c r="L865" s="312">
        <f>L864+"0:34"</f>
        <v>0.62638888888888888</v>
      </c>
      <c r="M865" s="293">
        <f>L865+1/24</f>
        <v>0.66805555555555551</v>
      </c>
      <c r="N865" s="312">
        <f>N864+"0:34"</f>
        <v>0.70972222222222225</v>
      </c>
      <c r="O865" s="293">
        <f>N865+1/24</f>
        <v>0.75138888888888888</v>
      </c>
      <c r="P865" s="312">
        <f>P864+"0:34"</f>
        <v>0.79305555555555562</v>
      </c>
      <c r="Q865" s="312">
        <f>Q864+"0:34"</f>
        <v>0.87638888888888899</v>
      </c>
      <c r="R865" s="312">
        <f>R864+"0:34"</f>
        <v>0.95972222222222237</v>
      </c>
      <c r="S865"/>
      <c r="T865"/>
      <c r="U865"/>
      <c r="V865"/>
      <c r="W865" s="14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T865" s="14"/>
      <c r="AU865" s="14"/>
      <c r="AV865" s="14"/>
      <c r="AX865" s="14"/>
      <c r="AY865" s="5"/>
      <c r="AZ865" s="5"/>
      <c r="BA865" s="5"/>
      <c r="BB865" s="5"/>
      <c r="BC865" s="5"/>
      <c r="BD865"/>
      <c r="BE865"/>
      <c r="BF865"/>
    </row>
    <row r="866" spans="1:58" x14ac:dyDescent="0.25">
      <c r="B866" s="132" t="s">
        <v>86</v>
      </c>
      <c r="C866" s="75" t="s">
        <v>0</v>
      </c>
      <c r="D866" s="313">
        <f t="shared" ref="D866:R866" si="171">D865+"0:33"</f>
        <v>0.2326388888888889</v>
      </c>
      <c r="E866" s="295">
        <f t="shared" si="171"/>
        <v>0.27430555555555558</v>
      </c>
      <c r="F866" s="313">
        <f t="shared" si="171"/>
        <v>0.31597222222222221</v>
      </c>
      <c r="G866" s="295">
        <f t="shared" si="171"/>
        <v>0.35763888888888884</v>
      </c>
      <c r="H866" s="313">
        <f t="shared" si="171"/>
        <v>0.39930555555555558</v>
      </c>
      <c r="I866" s="313">
        <f t="shared" si="171"/>
        <v>0.48263888888888884</v>
      </c>
      <c r="J866" s="313">
        <f t="shared" si="171"/>
        <v>0.56597222222222221</v>
      </c>
      <c r="K866" s="295">
        <f t="shared" si="171"/>
        <v>0.60763888888888884</v>
      </c>
      <c r="L866" s="313">
        <f t="shared" si="171"/>
        <v>0.64930555555555558</v>
      </c>
      <c r="M866" s="295">
        <f t="shared" si="171"/>
        <v>0.69097222222222221</v>
      </c>
      <c r="N866" s="313">
        <f t="shared" si="171"/>
        <v>0.73263888888888895</v>
      </c>
      <c r="O866" s="295">
        <f t="shared" si="171"/>
        <v>0.77430555555555558</v>
      </c>
      <c r="P866" s="313">
        <f t="shared" si="171"/>
        <v>0.81597222222222232</v>
      </c>
      <c r="Q866" s="313">
        <f t="shared" si="171"/>
        <v>0.89930555555555569</v>
      </c>
      <c r="R866" s="313">
        <f t="shared" si="171"/>
        <v>0.98263888888888906</v>
      </c>
      <c r="W866" s="14"/>
      <c r="AT866" s="5"/>
      <c r="AU866" s="5"/>
      <c r="AV866" s="5"/>
      <c r="AX866" s="5"/>
      <c r="AY866" s="5"/>
      <c r="AZ866" s="5"/>
      <c r="BA866" s="5"/>
      <c r="BB866" s="5"/>
      <c r="BC866" s="5"/>
    </row>
    <row r="867" spans="1:58" x14ac:dyDescent="0.25">
      <c r="N867" s="5"/>
      <c r="AT867" s="5"/>
      <c r="AU867" s="5"/>
      <c r="AV867" s="5"/>
      <c r="AX867" s="5"/>
      <c r="AY867" s="5"/>
      <c r="AZ867" s="5"/>
      <c r="BA867" s="5"/>
      <c r="BB867" s="5"/>
      <c r="BC867" s="5"/>
    </row>
    <row r="868" spans="1:58" x14ac:dyDescent="0.25">
      <c r="B868" s="134" t="s">
        <v>86</v>
      </c>
      <c r="C868" s="165" t="s">
        <v>1</v>
      </c>
      <c r="D868" s="311">
        <v>0.18402777777777779</v>
      </c>
      <c r="E868" s="291">
        <f>D868+1/24</f>
        <v>0.22569444444444445</v>
      </c>
      <c r="F868" s="226">
        <f>E868+1/24</f>
        <v>0.2673611111111111</v>
      </c>
      <c r="G868" s="291">
        <f>F868+1/24</f>
        <v>0.30902777777777779</v>
      </c>
      <c r="H868" s="226">
        <f>F868+1/12</f>
        <v>0.35069444444444442</v>
      </c>
      <c r="I868" s="226">
        <f>H868+1/12</f>
        <v>0.43402777777777773</v>
      </c>
      <c r="J868" s="226">
        <f>I868+1/12</f>
        <v>0.51736111111111105</v>
      </c>
      <c r="K868" s="291">
        <f t="shared" ref="K868:P868" si="172">J868+1/24</f>
        <v>0.55902777777777768</v>
      </c>
      <c r="L868" s="226">
        <f>K868+1/24</f>
        <v>0.60069444444444431</v>
      </c>
      <c r="M868" s="291">
        <f t="shared" si="172"/>
        <v>0.64236111111111094</v>
      </c>
      <c r="N868" s="226">
        <f t="shared" si="172"/>
        <v>0.68402777777777757</v>
      </c>
      <c r="O868" s="291">
        <f t="shared" si="172"/>
        <v>0.7256944444444442</v>
      </c>
      <c r="P868" s="226">
        <f t="shared" si="172"/>
        <v>0.76736111111111083</v>
      </c>
      <c r="Q868" s="226">
        <f>P868+1/12</f>
        <v>0.8506944444444442</v>
      </c>
      <c r="R868" s="226">
        <f>Q868+1/12</f>
        <v>0.93402777777777757</v>
      </c>
      <c r="T868" s="5"/>
      <c r="AT868" s="5"/>
      <c r="AU868" s="5"/>
      <c r="AV868" s="5"/>
      <c r="AX868" s="5"/>
      <c r="AY868" s="5"/>
      <c r="AZ868" s="5"/>
      <c r="BA868" s="5"/>
      <c r="BB868" s="5"/>
      <c r="BC868" s="5"/>
    </row>
    <row r="869" spans="1:58" x14ac:dyDescent="0.25">
      <c r="B869" s="129" t="s">
        <v>241</v>
      </c>
      <c r="C869" s="70" t="s">
        <v>0</v>
      </c>
      <c r="D869" s="312">
        <f t="shared" ref="D869:R869" si="173">D868+"0:30"</f>
        <v>0.20486111111111113</v>
      </c>
      <c r="E869" s="293">
        <f t="shared" si="173"/>
        <v>0.24652777777777779</v>
      </c>
      <c r="F869" s="312">
        <f t="shared" si="173"/>
        <v>0.28819444444444442</v>
      </c>
      <c r="G869" s="293">
        <f t="shared" si="173"/>
        <v>0.3298611111111111</v>
      </c>
      <c r="H869" s="312">
        <f t="shared" si="173"/>
        <v>0.37152777777777773</v>
      </c>
      <c r="I869" s="312">
        <f t="shared" si="173"/>
        <v>0.45486111111111105</v>
      </c>
      <c r="J869" s="312">
        <f t="shared" si="173"/>
        <v>0.53819444444444442</v>
      </c>
      <c r="K869" s="293">
        <f t="shared" si="173"/>
        <v>0.57986111111111105</v>
      </c>
      <c r="L869" s="312">
        <f t="shared" si="173"/>
        <v>0.62152777777777768</v>
      </c>
      <c r="M869" s="293">
        <f t="shared" si="173"/>
        <v>0.66319444444444431</v>
      </c>
      <c r="N869" s="312">
        <f t="shared" si="173"/>
        <v>0.70486111111111094</v>
      </c>
      <c r="O869" s="293">
        <f t="shared" si="173"/>
        <v>0.74652777777777757</v>
      </c>
      <c r="P869" s="312">
        <f t="shared" si="173"/>
        <v>0.7881944444444442</v>
      </c>
      <c r="Q869" s="312">
        <f t="shared" si="173"/>
        <v>0.87152777777777757</v>
      </c>
      <c r="R869" s="312">
        <f t="shared" si="173"/>
        <v>0.95486111111111094</v>
      </c>
      <c r="T869" s="5"/>
      <c r="AT869" s="5"/>
      <c r="AU869" s="5"/>
      <c r="AV869" s="5"/>
      <c r="AX869" s="5"/>
      <c r="AY869" s="5"/>
      <c r="AZ869" s="5"/>
      <c r="BA869" s="5"/>
      <c r="BB869" s="5"/>
      <c r="BC869" s="5"/>
    </row>
    <row r="870" spans="1:58" x14ac:dyDescent="0.25">
      <c r="B870" s="132" t="s">
        <v>88</v>
      </c>
      <c r="C870" s="75" t="s">
        <v>0</v>
      </c>
      <c r="D870" s="313">
        <f>D869+"0:38"</f>
        <v>0.23125000000000001</v>
      </c>
      <c r="E870" s="313"/>
      <c r="F870" s="313">
        <f>F869+"0:38"</f>
        <v>0.31458333333333333</v>
      </c>
      <c r="G870" s="313"/>
      <c r="H870" s="313">
        <f>H869+"0:38"</f>
        <v>0.39791666666666664</v>
      </c>
      <c r="I870" s="313">
        <f>I869+"0:38"</f>
        <v>0.48124999999999996</v>
      </c>
      <c r="J870" s="313">
        <f>J869+"0:38"</f>
        <v>0.56458333333333333</v>
      </c>
      <c r="K870" s="313"/>
      <c r="L870" s="313">
        <f>L869+"0:38"</f>
        <v>0.64791666666666659</v>
      </c>
      <c r="M870" s="313"/>
      <c r="N870" s="313">
        <f>N869+"0:38"</f>
        <v>0.73124999999999984</v>
      </c>
      <c r="O870" s="313"/>
      <c r="P870" s="313">
        <f>P869+"0:38"</f>
        <v>0.8145833333333331</v>
      </c>
      <c r="Q870" s="313">
        <f>Q869+"0:38"</f>
        <v>0.89791666666666647</v>
      </c>
      <c r="R870" s="313">
        <f>R869+"0:38"</f>
        <v>0.98124999999999984</v>
      </c>
      <c r="T870" s="5"/>
      <c r="AT870" s="5"/>
      <c r="AU870" s="5"/>
      <c r="AV870" s="5"/>
      <c r="AX870" s="5"/>
      <c r="AY870" s="5"/>
      <c r="AZ870" s="5"/>
      <c r="BA870" s="5"/>
      <c r="BB870" s="5"/>
      <c r="BC870" s="5"/>
    </row>
    <row r="871" spans="1:58" x14ac:dyDescent="0.25">
      <c r="D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AU871" s="5"/>
      <c r="AV871" s="5"/>
      <c r="AW871" s="5"/>
      <c r="AY871" s="5"/>
      <c r="AZ871" s="5"/>
      <c r="BA871" s="5"/>
      <c r="BB871" s="5"/>
      <c r="BC871" s="5"/>
      <c r="BD871" s="5"/>
    </row>
    <row r="872" spans="1:58" x14ac:dyDescent="0.25">
      <c r="B872" s="162" t="s">
        <v>165</v>
      </c>
      <c r="C872" s="162" t="s">
        <v>166</v>
      </c>
      <c r="D872" s="27" t="s">
        <v>33</v>
      </c>
      <c r="E872" s="27" t="s">
        <v>243</v>
      </c>
      <c r="AU872" s="5"/>
      <c r="AV872" s="5"/>
      <c r="AW872" s="5"/>
      <c r="AY872" s="5"/>
      <c r="AZ872" s="5"/>
      <c r="BA872" s="5"/>
      <c r="BB872" s="5"/>
      <c r="BC872" s="5"/>
      <c r="BD872" s="5"/>
    </row>
    <row r="873" spans="1:58" x14ac:dyDescent="0.25">
      <c r="B873" s="3" t="s">
        <v>171</v>
      </c>
      <c r="C873" s="3" t="s">
        <v>179</v>
      </c>
      <c r="AU873" s="5"/>
      <c r="AV873" s="5"/>
      <c r="AW873" s="5"/>
      <c r="AY873" s="5"/>
      <c r="AZ873" s="5"/>
      <c r="BA873" s="5"/>
      <c r="BB873" s="5"/>
      <c r="BC873" s="5"/>
      <c r="BD873" s="5"/>
    </row>
    <row r="874" spans="1:58" x14ac:dyDescent="0.25">
      <c r="B874" s="17" t="s">
        <v>172</v>
      </c>
      <c r="C874" s="199">
        <v>861</v>
      </c>
      <c r="AT874" s="5"/>
      <c r="AU874" s="5"/>
      <c r="AV874" s="5"/>
      <c r="AX874" s="5"/>
      <c r="AY874" s="5"/>
      <c r="AZ874" s="5"/>
      <c r="BA874" s="5"/>
      <c r="BB874" s="5"/>
      <c r="BC874" s="5"/>
    </row>
    <row r="875" spans="1:58" x14ac:dyDescent="0.25">
      <c r="B875" s="17"/>
      <c r="C875" s="163" t="s">
        <v>375</v>
      </c>
      <c r="AY875" s="5"/>
      <c r="AZ875" s="5"/>
      <c r="BA875" s="5"/>
      <c r="BB875" s="5"/>
      <c r="BC875" s="5"/>
    </row>
    <row r="876" spans="1:58" x14ac:dyDescent="0.25">
      <c r="B876" s="208"/>
      <c r="C876" s="210"/>
      <c r="D876" s="211"/>
      <c r="E876" s="224"/>
      <c r="F876" s="210"/>
      <c r="G876" s="211"/>
      <c r="H876" s="211"/>
      <c r="I876" s="211"/>
      <c r="J876" s="211"/>
      <c r="K876" s="211"/>
      <c r="L876" s="225"/>
      <c r="M876" s="216"/>
      <c r="N876" s="216"/>
      <c r="O876" s="216"/>
      <c r="P876" s="223"/>
      <c r="Q876" s="223"/>
      <c r="R876" s="254"/>
      <c r="AY876" s="5"/>
      <c r="AZ876" s="5"/>
      <c r="BA876" s="5"/>
      <c r="BB876" s="5"/>
      <c r="BC876" s="5"/>
    </row>
    <row r="877" spans="1:58" ht="19.5" customHeight="1" x14ac:dyDescent="0.25">
      <c r="B877" s="129" t="s">
        <v>24</v>
      </c>
      <c r="C877" s="70" t="s">
        <v>1</v>
      </c>
      <c r="D877" s="74">
        <v>0.19236111111111112</v>
      </c>
      <c r="E877" s="73">
        <v>0.23402777777777781</v>
      </c>
      <c r="F877" s="72">
        <v>0.27569444444444446</v>
      </c>
      <c r="G877" s="73">
        <v>0.31736111111111115</v>
      </c>
      <c r="H877" s="72">
        <v>0.35902777777777778</v>
      </c>
      <c r="I877" s="72">
        <v>0.44236111111111115</v>
      </c>
      <c r="J877" s="72">
        <v>0.52569444444444446</v>
      </c>
      <c r="K877" s="73">
        <v>0.56736111111111109</v>
      </c>
      <c r="L877" s="72">
        <v>0.60902777777777783</v>
      </c>
      <c r="M877" s="73">
        <v>0.65069444444444446</v>
      </c>
      <c r="N877" s="72">
        <v>0.69236111111111109</v>
      </c>
      <c r="O877" s="73">
        <v>0.73402777777777783</v>
      </c>
      <c r="P877" s="72">
        <v>0.77569444444444446</v>
      </c>
      <c r="Q877" s="72">
        <v>0.85902777777777783</v>
      </c>
      <c r="R877" s="168">
        <v>0.94236111111111109</v>
      </c>
      <c r="AY877" s="5"/>
      <c r="AZ877" s="5"/>
      <c r="BA877" s="5"/>
      <c r="BB877" s="5"/>
      <c r="BC877" s="5"/>
    </row>
    <row r="878" spans="1:58" x14ac:dyDescent="0.25">
      <c r="B878" s="132" t="s">
        <v>89</v>
      </c>
      <c r="C878" s="75" t="s">
        <v>0</v>
      </c>
      <c r="D878" s="79">
        <v>0.22500000000000001</v>
      </c>
      <c r="E878" s="78">
        <v>0.26666666666666666</v>
      </c>
      <c r="F878" s="77">
        <v>0.30833333333333335</v>
      </c>
      <c r="G878" s="78">
        <v>0.35000000000000003</v>
      </c>
      <c r="H878" s="77">
        <v>0.39166666666666666</v>
      </c>
      <c r="I878" s="77">
        <v>0.47500000000000003</v>
      </c>
      <c r="J878" s="77">
        <v>0.55833333333333335</v>
      </c>
      <c r="K878" s="78">
        <v>0.6</v>
      </c>
      <c r="L878" s="77">
        <v>0.64166666666666672</v>
      </c>
      <c r="M878" s="78">
        <v>0.68333333333333324</v>
      </c>
      <c r="N878" s="77">
        <v>0.72499999999999998</v>
      </c>
      <c r="O878" s="78">
        <v>0.76666666666666661</v>
      </c>
      <c r="P878" s="77">
        <v>0.80833333333333324</v>
      </c>
      <c r="Q878" s="77">
        <v>0.89166666666666661</v>
      </c>
      <c r="R878" s="170">
        <v>0.97499999999999998</v>
      </c>
      <c r="AH878" s="3"/>
      <c r="AI878" s="3"/>
      <c r="AJ878" s="3"/>
      <c r="AY878" s="5"/>
      <c r="AZ878" s="5"/>
      <c r="BA878" s="5"/>
      <c r="BB878" s="5"/>
      <c r="BC878" s="5"/>
    </row>
    <row r="879" spans="1:58" x14ac:dyDescent="0.25">
      <c r="D879" s="14"/>
      <c r="E879" s="3"/>
      <c r="F879" s="14"/>
      <c r="G879" s="14"/>
      <c r="H879" s="14"/>
      <c r="I879" s="14"/>
      <c r="J879" s="14"/>
      <c r="K879" s="14"/>
      <c r="L879" s="14"/>
      <c r="M879" s="14"/>
      <c r="N879" s="14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T879" s="5"/>
      <c r="AU879" s="5"/>
      <c r="AV879" s="5"/>
      <c r="AX879" s="5"/>
      <c r="AY879" s="5"/>
      <c r="AZ879" s="5"/>
      <c r="BA879" s="5"/>
      <c r="BB879" s="5"/>
      <c r="BC879" s="5"/>
    </row>
    <row r="880" spans="1:58" x14ac:dyDescent="0.25">
      <c r="B880" s="208"/>
      <c r="C880" s="210"/>
      <c r="D880" s="223"/>
      <c r="E880" s="211"/>
      <c r="F880" s="224"/>
      <c r="G880" s="210"/>
      <c r="H880" s="210"/>
      <c r="I880" s="210"/>
      <c r="J880" s="210"/>
      <c r="K880" s="210"/>
      <c r="L880" s="210"/>
      <c r="M880" s="224"/>
      <c r="N880" s="210"/>
      <c r="O880" s="223"/>
      <c r="P880" s="223"/>
      <c r="Q880" s="223"/>
      <c r="R880" s="254"/>
      <c r="AT880" s="5"/>
      <c r="AU880" s="5"/>
      <c r="AV880" s="5"/>
      <c r="AX880" s="5"/>
      <c r="AY880" s="5"/>
      <c r="AZ880" s="5"/>
      <c r="BA880" s="5"/>
      <c r="BB880" s="5"/>
      <c r="BC880" s="5"/>
    </row>
    <row r="881" spans="1:58" x14ac:dyDescent="0.25">
      <c r="B881" s="129" t="s">
        <v>89</v>
      </c>
      <c r="C881" s="70" t="s">
        <v>1</v>
      </c>
      <c r="D881" s="74">
        <v>0.19236111111111112</v>
      </c>
      <c r="E881" s="73">
        <v>0.23402777777777781</v>
      </c>
      <c r="F881" s="72">
        <v>0.27569444444444446</v>
      </c>
      <c r="G881" s="73">
        <v>0.31736111111111115</v>
      </c>
      <c r="H881" s="72">
        <v>0.35902777777777778</v>
      </c>
      <c r="I881" s="72">
        <v>0.44236111111111115</v>
      </c>
      <c r="J881" s="72">
        <v>0.52569444444444446</v>
      </c>
      <c r="K881" s="73">
        <v>0.56736111111111109</v>
      </c>
      <c r="L881" s="72">
        <v>0.60902777777777783</v>
      </c>
      <c r="M881" s="73">
        <v>0.65069444444444446</v>
      </c>
      <c r="N881" s="72">
        <v>0.69236111111111109</v>
      </c>
      <c r="O881" s="73">
        <v>0.73402777777777783</v>
      </c>
      <c r="P881" s="72">
        <v>0.77569444444444446</v>
      </c>
      <c r="Q881" s="72">
        <v>0.85902777777777783</v>
      </c>
      <c r="R881" s="168">
        <v>0.94236111111111109</v>
      </c>
      <c r="AT881" s="5"/>
      <c r="AU881" s="5"/>
      <c r="AV881" s="5"/>
      <c r="AX881" s="5"/>
      <c r="AY881" s="5"/>
      <c r="AZ881" s="5"/>
      <c r="BA881" s="5"/>
      <c r="BB881" s="5"/>
      <c r="BC881" s="5"/>
    </row>
    <row r="882" spans="1:58" s="3" customFormat="1" x14ac:dyDescent="0.25">
      <c r="A882" s="28"/>
      <c r="B882" s="132" t="s">
        <v>24</v>
      </c>
      <c r="C882" s="75" t="s">
        <v>0</v>
      </c>
      <c r="D882" s="79">
        <v>0.22500000000000001</v>
      </c>
      <c r="E882" s="78">
        <v>0.26666666666666666</v>
      </c>
      <c r="F882" s="77">
        <v>0.30833333333333335</v>
      </c>
      <c r="G882" s="78">
        <v>0.35000000000000003</v>
      </c>
      <c r="H882" s="77">
        <v>0.39166666666666666</v>
      </c>
      <c r="I882" s="77">
        <v>0.47500000000000003</v>
      </c>
      <c r="J882" s="77">
        <v>0.55833333333333335</v>
      </c>
      <c r="K882" s="78">
        <v>0.6</v>
      </c>
      <c r="L882" s="77">
        <v>0.64166666666666672</v>
      </c>
      <c r="M882" s="78">
        <v>0.68333333333333324</v>
      </c>
      <c r="N882" s="77">
        <v>0.72499999999999998</v>
      </c>
      <c r="O882" s="78">
        <v>0.76666666666666661</v>
      </c>
      <c r="P882" s="77">
        <v>0.80833333333333324</v>
      </c>
      <c r="Q882" s="77">
        <v>0.89166666666666661</v>
      </c>
      <c r="R882" s="170">
        <v>0.97499999999999998</v>
      </c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T882" s="14"/>
      <c r="AU882" s="14"/>
      <c r="AV882" s="14"/>
      <c r="AX882" s="14"/>
      <c r="AY882" s="5"/>
      <c r="AZ882" s="5"/>
      <c r="BA882" s="5"/>
      <c r="BB882" s="5"/>
      <c r="BC882" s="5"/>
      <c r="BD882"/>
      <c r="BE882"/>
      <c r="BF882"/>
    </row>
    <row r="883" spans="1:58" x14ac:dyDescent="0.25">
      <c r="M883" s="3"/>
      <c r="AY883" s="5"/>
      <c r="AZ883" s="5"/>
      <c r="BA883" s="5"/>
      <c r="BB883" s="5"/>
      <c r="BC883" s="5"/>
    </row>
    <row r="885" spans="1:58" x14ac:dyDescent="0.25">
      <c r="AY885" s="5"/>
      <c r="AZ885" s="5"/>
      <c r="BA885" s="5"/>
      <c r="BB885" s="5"/>
      <c r="BC885" s="5"/>
    </row>
    <row r="886" spans="1:58" x14ac:dyDescent="0.25">
      <c r="AY886" s="5"/>
      <c r="AZ886" s="5"/>
      <c r="BA886" s="5"/>
      <c r="BB886" s="5"/>
      <c r="BC886" s="5"/>
    </row>
    <row r="887" spans="1:58" x14ac:dyDescent="0.25">
      <c r="AY887" s="5"/>
      <c r="AZ887" s="5"/>
      <c r="BA887" s="5"/>
      <c r="BB887" s="5"/>
      <c r="BC887" s="5"/>
    </row>
    <row r="888" spans="1:58" x14ac:dyDescent="0.25">
      <c r="AY888" s="14"/>
      <c r="AZ888" s="14"/>
      <c r="BA888" s="14"/>
      <c r="BB888" s="14"/>
      <c r="BC888" s="14"/>
      <c r="BD888" s="3"/>
      <c r="BE888" s="3"/>
      <c r="BF888" s="3"/>
    </row>
    <row r="968" spans="81:81" x14ac:dyDescent="0.25">
      <c r="CC968" t="s">
        <v>107</v>
      </c>
    </row>
  </sheetData>
  <pageMargins left="0.70866141732283472" right="0.70866141732283472" top="0.74803149606299213" bottom="0.74803149606299213" header="0.31496062992125984" footer="0.31496062992125984"/>
  <pageSetup paperSize="8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C321"/>
  <sheetViews>
    <sheetView topLeftCell="A283" zoomScale="95" zoomScaleNormal="95" workbookViewId="0">
      <selection activeCell="B1" sqref="B1"/>
    </sheetView>
  </sheetViews>
  <sheetFormatPr defaultRowHeight="15" x14ac:dyDescent="0.25"/>
  <cols>
    <col min="2" max="2" width="19.42578125" customWidth="1"/>
    <col min="3" max="3" width="6.7109375" customWidth="1"/>
    <col min="4" max="56" width="5.7109375" customWidth="1"/>
  </cols>
  <sheetData>
    <row r="1" spans="2:55" x14ac:dyDescent="0.25">
      <c r="B1" s="576" t="s">
        <v>389</v>
      </c>
    </row>
    <row r="2" spans="2:55" ht="15.75" x14ac:dyDescent="0.25">
      <c r="B2" s="2" t="s">
        <v>137</v>
      </c>
      <c r="C2" s="27"/>
      <c r="AR2" s="27"/>
    </row>
    <row r="3" spans="2:55" x14ac:dyDescent="0.25">
      <c r="B3" s="13" t="s">
        <v>91</v>
      </c>
      <c r="C3" s="27"/>
      <c r="AR3" s="27"/>
    </row>
    <row r="4" spans="2:55" x14ac:dyDescent="0.25">
      <c r="B4" s="11" t="s">
        <v>90</v>
      </c>
    </row>
    <row r="5" spans="2:55" x14ac:dyDescent="0.25">
      <c r="B5" s="12" t="s">
        <v>135</v>
      </c>
      <c r="C5" s="5"/>
      <c r="D5" s="5"/>
      <c r="F5" s="5"/>
      <c r="AQ5" s="4"/>
      <c r="AR5" s="5"/>
      <c r="AS5" s="5"/>
      <c r="BC5" s="5"/>
    </row>
    <row r="6" spans="2:55" x14ac:dyDescent="0.25">
      <c r="B6" s="50" t="s">
        <v>95</v>
      </c>
      <c r="C6" s="5"/>
      <c r="D6" s="5"/>
      <c r="F6" s="5"/>
      <c r="AQ6" s="4"/>
      <c r="AR6" s="5"/>
      <c r="AS6" s="5"/>
      <c r="BC6" s="5"/>
    </row>
    <row r="7" spans="2:55" x14ac:dyDescent="0.25">
      <c r="B7" s="32" t="s">
        <v>92</v>
      </c>
      <c r="C7" s="5"/>
      <c r="D7" s="5"/>
      <c r="F7" s="5"/>
      <c r="AQ7" s="4"/>
      <c r="AR7" s="5"/>
      <c r="AS7" s="5"/>
      <c r="BC7" s="5"/>
    </row>
    <row r="8" spans="2:55" s="3" customFormat="1" x14ac:dyDescent="0.25">
      <c r="B8" s="64" t="s">
        <v>136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AQ8" s="17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</row>
    <row r="10" spans="2:55" x14ac:dyDescent="0.25">
      <c r="B10" s="162" t="s">
        <v>165</v>
      </c>
      <c r="C10" s="162" t="s">
        <v>286</v>
      </c>
      <c r="D10" t="s">
        <v>289</v>
      </c>
      <c r="E10" s="27" t="s">
        <v>160</v>
      </c>
    </row>
    <row r="11" spans="2:55" x14ac:dyDescent="0.25">
      <c r="B11" s="3" t="s">
        <v>171</v>
      </c>
      <c r="C11" s="3">
        <v>60</v>
      </c>
    </row>
    <row r="12" spans="2:55" x14ac:dyDescent="0.25">
      <c r="B12" s="17" t="s">
        <v>172</v>
      </c>
      <c r="C12" s="17" t="s">
        <v>287</v>
      </c>
    </row>
    <row r="13" spans="2:55" x14ac:dyDescent="0.25">
      <c r="B13" s="17"/>
      <c r="C13" s="49" t="s">
        <v>288</v>
      </c>
      <c r="I13" s="3"/>
      <c r="M13" s="3"/>
    </row>
    <row r="14" spans="2:55" x14ac:dyDescent="0.25">
      <c r="B14" s="134" t="s">
        <v>108</v>
      </c>
      <c r="C14" s="165" t="s">
        <v>1</v>
      </c>
      <c r="D14" s="157"/>
      <c r="E14" s="157"/>
      <c r="F14" s="157"/>
      <c r="G14" s="157"/>
      <c r="H14" s="157"/>
      <c r="I14" s="107">
        <v>0.22708333333333333</v>
      </c>
      <c r="J14" s="106">
        <v>0.26874999999999999</v>
      </c>
      <c r="K14" s="106">
        <v>0.31041666666666667</v>
      </c>
      <c r="L14" s="106">
        <v>0.3520833333333333</v>
      </c>
      <c r="M14" s="107">
        <v>0.39374999999999999</v>
      </c>
      <c r="N14" s="106">
        <v>0.43541666666666662</v>
      </c>
      <c r="O14" s="106">
        <v>0.4770833333333333</v>
      </c>
      <c r="P14" s="106">
        <v>0.51874999999999993</v>
      </c>
      <c r="Q14" s="106">
        <v>0.56041666666666667</v>
      </c>
      <c r="R14" s="107">
        <v>0.6020833333333333</v>
      </c>
      <c r="S14" s="107">
        <v>0.64374999999999993</v>
      </c>
      <c r="T14" s="107">
        <v>0.68541666666666667</v>
      </c>
      <c r="U14" s="106">
        <v>0.7270833333333333</v>
      </c>
      <c r="V14" s="106">
        <v>0.76874999999999993</v>
      </c>
      <c r="W14" s="107">
        <v>0.81041666666666667</v>
      </c>
      <c r="X14" s="372">
        <v>0.8520833333333333</v>
      </c>
      <c r="Y14" s="553">
        <v>0.89374999999999993</v>
      </c>
      <c r="Z14" s="5"/>
    </row>
    <row r="15" spans="2:55" x14ac:dyDescent="0.25">
      <c r="B15" s="129" t="s">
        <v>28</v>
      </c>
      <c r="C15" s="70" t="s">
        <v>0</v>
      </c>
      <c r="D15" s="93"/>
      <c r="E15" s="93"/>
      <c r="F15" s="93"/>
      <c r="G15" s="93"/>
      <c r="H15" s="93"/>
      <c r="I15" s="74">
        <v>0.24861111111111112</v>
      </c>
      <c r="J15" s="72">
        <v>0.2902777777777778</v>
      </c>
      <c r="K15" s="72">
        <v>0.33194444444444443</v>
      </c>
      <c r="L15" s="72">
        <v>0.37361111111111112</v>
      </c>
      <c r="M15" s="74">
        <v>0.4152777777777778</v>
      </c>
      <c r="N15" s="72">
        <v>0.45694444444444443</v>
      </c>
      <c r="O15" s="72">
        <v>0.49861111111111112</v>
      </c>
      <c r="P15" s="72">
        <v>0.54027777777777775</v>
      </c>
      <c r="Q15" s="74">
        <v>0.58194444444444449</v>
      </c>
      <c r="R15" s="74">
        <v>0.62361111111111112</v>
      </c>
      <c r="S15" s="74">
        <v>0.66527777777777775</v>
      </c>
      <c r="T15" s="74">
        <v>0.70694444444444438</v>
      </c>
      <c r="U15" s="72">
        <v>0.74861111111111101</v>
      </c>
      <c r="V15" s="72">
        <v>0.79027777777777775</v>
      </c>
      <c r="W15" s="74">
        <v>0.83194444444444438</v>
      </c>
      <c r="X15" s="374">
        <v>0.87430555555555556</v>
      </c>
      <c r="Y15" s="554">
        <v>0.9159722222222223</v>
      </c>
    </row>
    <row r="16" spans="2:55" x14ac:dyDescent="0.25">
      <c r="B16" s="134"/>
      <c r="C16" s="165" t="s">
        <v>1</v>
      </c>
      <c r="D16" s="157"/>
      <c r="E16" s="157"/>
      <c r="F16" s="157"/>
      <c r="G16" s="157"/>
      <c r="H16" s="157"/>
      <c r="I16" s="107">
        <v>0.25069444444444444</v>
      </c>
      <c r="J16" s="106">
        <v>0.29236111111111113</v>
      </c>
      <c r="K16" s="106">
        <v>0.33402777777777781</v>
      </c>
      <c r="L16" s="106">
        <v>0.3756944444444445</v>
      </c>
      <c r="M16" s="107">
        <v>0.41736111111111113</v>
      </c>
      <c r="N16" s="106">
        <v>0.45902777777777781</v>
      </c>
      <c r="O16" s="106">
        <v>0.50069444444444444</v>
      </c>
      <c r="P16" s="106">
        <v>0.54236111111111118</v>
      </c>
      <c r="Q16" s="106">
        <v>0.58402777777777781</v>
      </c>
      <c r="R16" s="107">
        <v>0.62569444444444444</v>
      </c>
      <c r="S16" s="107">
        <v>0.66736111111111107</v>
      </c>
      <c r="T16" s="107">
        <v>0.7090277777777777</v>
      </c>
      <c r="U16" s="106">
        <v>0.75069444444444444</v>
      </c>
      <c r="V16" s="106">
        <v>0.79236111111111107</v>
      </c>
      <c r="W16" s="107">
        <v>0.8340277777777777</v>
      </c>
      <c r="X16" s="372">
        <v>0.87569444444444444</v>
      </c>
      <c r="Y16" s="553">
        <v>0.91736111111111107</v>
      </c>
    </row>
    <row r="17" spans="2:25" x14ac:dyDescent="0.25">
      <c r="B17" s="132" t="s">
        <v>11</v>
      </c>
      <c r="C17" s="75" t="s">
        <v>0</v>
      </c>
      <c r="D17" s="97"/>
      <c r="E17" s="97"/>
      <c r="F17" s="97"/>
      <c r="G17" s="97"/>
      <c r="H17" s="97"/>
      <c r="I17" s="79">
        <v>0.27499999999999997</v>
      </c>
      <c r="J17" s="77">
        <v>0.31666666666666665</v>
      </c>
      <c r="K17" s="77">
        <v>0.35833333333333334</v>
      </c>
      <c r="L17" s="77">
        <v>0.39999999999999997</v>
      </c>
      <c r="M17" s="79">
        <v>0.44166666666666665</v>
      </c>
      <c r="N17" s="77">
        <v>0.48333333333333334</v>
      </c>
      <c r="O17" s="77">
        <v>0.52500000000000002</v>
      </c>
      <c r="P17" s="77">
        <v>0.56666666666666665</v>
      </c>
      <c r="Q17" s="77">
        <v>0.60833333333333328</v>
      </c>
      <c r="R17" s="79">
        <v>0.65</v>
      </c>
      <c r="S17" s="79">
        <v>0.69166666666666676</v>
      </c>
      <c r="T17" s="79">
        <v>0.73333333333333339</v>
      </c>
      <c r="U17" s="77">
        <v>0.77500000000000002</v>
      </c>
      <c r="V17" s="77">
        <v>0.81666666666666676</v>
      </c>
      <c r="W17" s="79">
        <v>0.85833333333333339</v>
      </c>
      <c r="X17" s="98">
        <v>0.9</v>
      </c>
      <c r="Y17" s="555">
        <v>0.94166666666666676</v>
      </c>
    </row>
    <row r="18" spans="2:25" x14ac:dyDescent="0.25">
      <c r="B18" s="129"/>
      <c r="C18" s="70" t="s">
        <v>1</v>
      </c>
      <c r="D18" s="93"/>
      <c r="E18" s="93"/>
      <c r="F18" s="93"/>
      <c r="G18" s="93"/>
      <c r="H18" s="72">
        <v>0.23472222222222219</v>
      </c>
      <c r="I18" s="74">
        <v>0.27638888888888885</v>
      </c>
      <c r="J18" s="72">
        <v>0.31805555555555554</v>
      </c>
      <c r="K18" s="72">
        <v>0.35972222222222222</v>
      </c>
      <c r="L18" s="72">
        <v>0.40138888888888885</v>
      </c>
      <c r="M18" s="74">
        <v>0.44305555555555554</v>
      </c>
      <c r="N18" s="72">
        <v>0.48472222222222222</v>
      </c>
      <c r="O18" s="72">
        <v>0.52638888888888891</v>
      </c>
      <c r="P18" s="72">
        <v>0.56805555555555554</v>
      </c>
      <c r="Q18" s="72">
        <v>0.60972222222222217</v>
      </c>
      <c r="R18" s="74">
        <v>0.65138888888888891</v>
      </c>
      <c r="S18" s="74">
        <v>0.69305555555555554</v>
      </c>
      <c r="T18" s="74">
        <v>0.73472222222222217</v>
      </c>
      <c r="U18" s="72">
        <v>0.77638888888888891</v>
      </c>
      <c r="V18" s="72">
        <v>0.81805555555555554</v>
      </c>
      <c r="W18" s="74">
        <v>0.85972222222222217</v>
      </c>
      <c r="X18" s="374">
        <v>0.90138888888888891</v>
      </c>
      <c r="Y18" s="375"/>
    </row>
    <row r="19" spans="2:25" x14ac:dyDescent="0.25">
      <c r="B19" s="129" t="s">
        <v>68</v>
      </c>
      <c r="C19" s="70" t="s">
        <v>0</v>
      </c>
      <c r="D19" s="93"/>
      <c r="E19" s="93"/>
      <c r="F19" s="93"/>
      <c r="G19" s="93"/>
      <c r="H19" s="72">
        <v>0.24652777777777779</v>
      </c>
      <c r="I19" s="74">
        <v>0.28819444444444448</v>
      </c>
      <c r="J19" s="72">
        <v>0.3298611111111111</v>
      </c>
      <c r="K19" s="72">
        <v>0.37152777777777773</v>
      </c>
      <c r="L19" s="72">
        <v>0.41319444444444442</v>
      </c>
      <c r="M19" s="74">
        <v>0.4548611111111111</v>
      </c>
      <c r="N19" s="72">
        <v>0.49652777777777773</v>
      </c>
      <c r="O19" s="72">
        <v>0.53819444444444442</v>
      </c>
      <c r="P19" s="72">
        <v>0.57986111111111105</v>
      </c>
      <c r="Q19" s="74">
        <v>0.62152777777777779</v>
      </c>
      <c r="R19" s="74">
        <v>0.66319444444444442</v>
      </c>
      <c r="S19" s="74">
        <v>0.70486111111111116</v>
      </c>
      <c r="T19" s="74">
        <v>0.74652777777777779</v>
      </c>
      <c r="U19" s="72">
        <v>0.78819444444444453</v>
      </c>
      <c r="V19" s="72">
        <v>0.82986111111111116</v>
      </c>
      <c r="W19" s="74">
        <v>0.87152777777777779</v>
      </c>
      <c r="X19" s="374">
        <v>0.91388888888888886</v>
      </c>
      <c r="Y19" s="375"/>
    </row>
    <row r="20" spans="2:25" x14ac:dyDescent="0.25">
      <c r="B20" s="134"/>
      <c r="C20" s="165" t="s">
        <v>1</v>
      </c>
      <c r="D20" s="157"/>
      <c r="E20" s="157"/>
      <c r="F20" s="157"/>
      <c r="G20" s="157"/>
      <c r="H20" s="106">
        <v>0.24791666666666667</v>
      </c>
      <c r="I20" s="107">
        <v>0.28958333333333336</v>
      </c>
      <c r="J20" s="106">
        <v>0.33124999999999999</v>
      </c>
      <c r="K20" s="106">
        <v>0.37291666666666662</v>
      </c>
      <c r="L20" s="106">
        <v>0.4145833333333333</v>
      </c>
      <c r="M20" s="107">
        <v>0.45624999999999999</v>
      </c>
      <c r="N20" s="106">
        <v>0.49791666666666662</v>
      </c>
      <c r="O20" s="106">
        <v>0.5395833333333333</v>
      </c>
      <c r="P20" s="106">
        <v>0.58124999999999993</v>
      </c>
      <c r="Q20" s="107">
        <v>0.62291666666666667</v>
      </c>
      <c r="R20" s="107">
        <v>0.6645833333333333</v>
      </c>
      <c r="S20" s="107">
        <v>0.70624999999999993</v>
      </c>
      <c r="T20" s="107">
        <v>0.74791666666666667</v>
      </c>
      <c r="U20" s="106">
        <v>0.7895833333333333</v>
      </c>
      <c r="V20" s="106">
        <v>0.83124999999999993</v>
      </c>
      <c r="W20" s="107">
        <v>0.87291666666666667</v>
      </c>
      <c r="X20" s="372">
        <v>0.91527777777777775</v>
      </c>
      <c r="Y20" s="373"/>
    </row>
    <row r="21" spans="2:25" x14ac:dyDescent="0.25">
      <c r="B21" s="132" t="s">
        <v>12</v>
      </c>
      <c r="C21" s="75" t="s">
        <v>0</v>
      </c>
      <c r="D21" s="97"/>
      <c r="E21" s="97"/>
      <c r="F21" s="97"/>
      <c r="G21" s="97"/>
      <c r="H21" s="77">
        <v>0.26874999999999999</v>
      </c>
      <c r="I21" s="79">
        <v>0.31041666666666667</v>
      </c>
      <c r="J21" s="77">
        <v>0.3520833333333333</v>
      </c>
      <c r="K21" s="77">
        <v>0.39374999999999999</v>
      </c>
      <c r="L21" s="77">
        <v>0.43541666666666662</v>
      </c>
      <c r="M21" s="79">
        <v>0.4770833333333333</v>
      </c>
      <c r="N21" s="77">
        <v>0.51874999999999993</v>
      </c>
      <c r="O21" s="77">
        <v>0.56041666666666667</v>
      </c>
      <c r="P21" s="77">
        <v>0.6020833333333333</v>
      </c>
      <c r="Q21" s="79">
        <v>0.64374999999999993</v>
      </c>
      <c r="R21" s="79">
        <v>0.68541666666666667</v>
      </c>
      <c r="S21" s="79">
        <v>0.7270833333333333</v>
      </c>
      <c r="T21" s="79">
        <v>0.76874999999999993</v>
      </c>
      <c r="U21" s="77">
        <v>0.81041666666666667</v>
      </c>
      <c r="V21" s="77">
        <v>0.8520833333333333</v>
      </c>
      <c r="W21" s="79">
        <v>0.89374999999999993</v>
      </c>
      <c r="X21" s="98">
        <v>0.9375</v>
      </c>
      <c r="Y21" s="376"/>
    </row>
    <row r="22" spans="2:25" x14ac:dyDescent="0.25">
      <c r="B22" s="129"/>
      <c r="C22" s="70" t="s">
        <v>1</v>
      </c>
      <c r="D22" s="70"/>
      <c r="E22" s="70"/>
      <c r="F22" s="101"/>
      <c r="G22" s="74">
        <v>0.23124999999999998</v>
      </c>
      <c r="H22" s="72">
        <v>0.27291666666666664</v>
      </c>
      <c r="I22" s="74">
        <v>0.31458333333333333</v>
      </c>
      <c r="J22" s="72">
        <v>0.35625000000000001</v>
      </c>
      <c r="K22" s="72">
        <v>0.3979166666666667</v>
      </c>
      <c r="L22" s="72">
        <v>0.43958333333333338</v>
      </c>
      <c r="M22" s="74">
        <v>0.48125000000000001</v>
      </c>
      <c r="N22" s="72">
        <v>0.5229166666666667</v>
      </c>
      <c r="O22" s="72">
        <v>0.56458333333333333</v>
      </c>
      <c r="P22" s="72">
        <v>0.60625000000000007</v>
      </c>
      <c r="Q22" s="74">
        <v>0.6479166666666667</v>
      </c>
      <c r="R22" s="74">
        <v>0.68958333333333333</v>
      </c>
      <c r="S22" s="74">
        <v>0.73125000000000007</v>
      </c>
      <c r="T22" s="74">
        <v>0.7729166666666667</v>
      </c>
      <c r="U22" s="72">
        <v>0.81458333333333333</v>
      </c>
      <c r="V22" s="72">
        <v>0.85625000000000007</v>
      </c>
      <c r="W22" s="74">
        <v>0.8979166666666667</v>
      </c>
      <c r="X22" s="74"/>
      <c r="Y22" s="178"/>
    </row>
    <row r="23" spans="2:25" x14ac:dyDescent="0.25">
      <c r="B23" s="132" t="s">
        <v>109</v>
      </c>
      <c r="C23" s="75" t="s">
        <v>0</v>
      </c>
      <c r="D23" s="75"/>
      <c r="E23" s="75"/>
      <c r="F23" s="100"/>
      <c r="G23" s="79">
        <v>0.24166666666666667</v>
      </c>
      <c r="H23" s="77">
        <v>0.28333333333333333</v>
      </c>
      <c r="I23" s="79">
        <v>0.32500000000000001</v>
      </c>
      <c r="J23" s="77">
        <v>0.3666666666666667</v>
      </c>
      <c r="K23" s="77">
        <v>0.40833333333333338</v>
      </c>
      <c r="L23" s="77">
        <v>0.45</v>
      </c>
      <c r="M23" s="79">
        <v>0.4916666666666667</v>
      </c>
      <c r="N23" s="77">
        <v>0.53333333333333333</v>
      </c>
      <c r="O23" s="77">
        <v>0.57500000000000007</v>
      </c>
      <c r="P23" s="77">
        <v>0.6166666666666667</v>
      </c>
      <c r="Q23" s="79">
        <v>0.65833333333333333</v>
      </c>
      <c r="R23" s="79">
        <v>0.70000000000000007</v>
      </c>
      <c r="S23" s="79">
        <v>0.7416666666666667</v>
      </c>
      <c r="T23" s="79">
        <v>0.78333333333333333</v>
      </c>
      <c r="U23" s="77">
        <v>0.82500000000000007</v>
      </c>
      <c r="V23" s="77">
        <v>0.8666666666666667</v>
      </c>
      <c r="W23" s="79">
        <v>0.90833333333333333</v>
      </c>
      <c r="X23" s="97"/>
      <c r="Y23" s="154"/>
    </row>
    <row r="24" spans="2:25" x14ac:dyDescent="0.25">
      <c r="B24" s="129"/>
      <c r="C24" s="70" t="s">
        <v>1</v>
      </c>
      <c r="D24" s="70"/>
      <c r="E24" s="70"/>
      <c r="F24" s="101"/>
      <c r="G24" s="74">
        <v>0.24305555555555555</v>
      </c>
      <c r="H24" s="72">
        <v>0.28472222222222221</v>
      </c>
      <c r="I24" s="74">
        <v>0.3263888888888889</v>
      </c>
      <c r="J24" s="72">
        <v>0.36805555555555558</v>
      </c>
      <c r="K24" s="72">
        <v>0.40972222222222227</v>
      </c>
      <c r="L24" s="72">
        <v>0.4513888888888889</v>
      </c>
      <c r="M24" s="74">
        <v>0.49305555555555558</v>
      </c>
      <c r="N24" s="72">
        <v>0.53472222222222221</v>
      </c>
      <c r="O24" s="72">
        <v>0.57638888888888895</v>
      </c>
      <c r="P24" s="72">
        <v>0.61805555555555558</v>
      </c>
      <c r="Q24" s="74">
        <v>0.65972222222222221</v>
      </c>
      <c r="R24" s="74">
        <v>0.70138888888888884</v>
      </c>
      <c r="S24" s="74">
        <v>0.74305555555555547</v>
      </c>
      <c r="T24" s="74">
        <v>0.78472222222222221</v>
      </c>
      <c r="U24" s="72">
        <v>0.82638888888888884</v>
      </c>
      <c r="V24" s="72">
        <v>0.86805555555555547</v>
      </c>
      <c r="W24" s="74">
        <v>0.90972222222222221</v>
      </c>
      <c r="X24" s="93"/>
      <c r="Y24" s="152"/>
    </row>
    <row r="25" spans="2:25" x14ac:dyDescent="0.25">
      <c r="B25" s="129" t="s">
        <v>78</v>
      </c>
      <c r="C25" s="70" t="s">
        <v>0</v>
      </c>
      <c r="D25" s="70"/>
      <c r="E25" s="70"/>
      <c r="F25" s="101"/>
      <c r="G25" s="74">
        <v>0.25208333333333333</v>
      </c>
      <c r="H25" s="72">
        <v>0.29375000000000001</v>
      </c>
      <c r="I25" s="74">
        <v>0.3354166666666667</v>
      </c>
      <c r="J25" s="72">
        <v>0.37708333333333338</v>
      </c>
      <c r="K25" s="72">
        <v>0.41875000000000001</v>
      </c>
      <c r="L25" s="72">
        <v>0.4604166666666667</v>
      </c>
      <c r="M25" s="74">
        <v>0.50208333333333333</v>
      </c>
      <c r="N25" s="72">
        <v>0.54375000000000007</v>
      </c>
      <c r="O25" s="72">
        <v>0.5854166666666667</v>
      </c>
      <c r="P25" s="72">
        <v>0.62708333333333333</v>
      </c>
      <c r="Q25" s="74">
        <v>0.66875000000000007</v>
      </c>
      <c r="R25" s="74">
        <v>0.7104166666666667</v>
      </c>
      <c r="S25" s="74">
        <v>0.75208333333333333</v>
      </c>
      <c r="T25" s="74">
        <v>0.79375000000000007</v>
      </c>
      <c r="U25" s="72">
        <v>0.8354166666666667</v>
      </c>
      <c r="V25" s="72">
        <v>0.875</v>
      </c>
      <c r="W25" s="370">
        <v>0.91666666666666663</v>
      </c>
      <c r="X25" s="93"/>
      <c r="Y25" s="152"/>
    </row>
    <row r="26" spans="2:25" x14ac:dyDescent="0.25">
      <c r="B26" s="134"/>
      <c r="C26" s="165" t="s">
        <v>1</v>
      </c>
      <c r="D26" s="165"/>
      <c r="E26" s="165"/>
      <c r="F26" s="377"/>
      <c r="G26" s="107">
        <v>0.25347222222222221</v>
      </c>
      <c r="H26" s="106">
        <v>0.2951388888888889</v>
      </c>
      <c r="I26" s="107">
        <v>0.33680555555555558</v>
      </c>
      <c r="J26" s="106">
        <v>0.37847222222222227</v>
      </c>
      <c r="K26" s="106">
        <v>0.4201388888888889</v>
      </c>
      <c r="L26" s="106">
        <v>0.46180555555555558</v>
      </c>
      <c r="M26" s="107">
        <v>0.50347222222222221</v>
      </c>
      <c r="N26" s="106">
        <v>0.54513888888888895</v>
      </c>
      <c r="O26" s="106">
        <v>0.58680555555555558</v>
      </c>
      <c r="P26" s="106">
        <v>0.62847222222222221</v>
      </c>
      <c r="Q26" s="107">
        <v>0.67013888888888884</v>
      </c>
      <c r="R26" s="107">
        <v>0.71180555555555547</v>
      </c>
      <c r="S26" s="107">
        <v>0.75347222222222221</v>
      </c>
      <c r="T26" s="107">
        <v>0.79513888888888884</v>
      </c>
      <c r="U26" s="106">
        <v>0.83680555555555547</v>
      </c>
      <c r="V26" s="106">
        <v>0.87708333333333333</v>
      </c>
      <c r="W26" s="378">
        <v>0.91875000000000007</v>
      </c>
      <c r="X26" s="157"/>
      <c r="Y26" s="158"/>
    </row>
    <row r="27" spans="2:25" x14ac:dyDescent="0.25">
      <c r="B27" s="132" t="s">
        <v>134</v>
      </c>
      <c r="C27" s="75" t="s">
        <v>0</v>
      </c>
      <c r="D27" s="75"/>
      <c r="E27" s="75"/>
      <c r="F27" s="100"/>
      <c r="G27" s="77">
        <v>0.27777777777777779</v>
      </c>
      <c r="H27" s="77">
        <v>0.31944444444444448</v>
      </c>
      <c r="I27" s="77">
        <v>0.3611111111111111</v>
      </c>
      <c r="J27" s="77">
        <v>0.40277777777777773</v>
      </c>
      <c r="K27" s="77">
        <v>0.44444444444444442</v>
      </c>
      <c r="L27" s="77">
        <v>0.4861111111111111</v>
      </c>
      <c r="M27" s="77">
        <v>0.52777777777777779</v>
      </c>
      <c r="N27" s="77">
        <v>0.56944444444444442</v>
      </c>
      <c r="O27" s="77">
        <v>0.61111111111111105</v>
      </c>
      <c r="P27" s="77">
        <v>0.65277777777777779</v>
      </c>
      <c r="Q27" s="77">
        <v>0.69444444444444453</v>
      </c>
      <c r="R27" s="79">
        <v>0.73611111111111116</v>
      </c>
      <c r="S27" s="79">
        <v>0.77777777777777779</v>
      </c>
      <c r="T27" s="79">
        <v>0.81944444444444453</v>
      </c>
      <c r="U27" s="77">
        <v>0.86111111111111116</v>
      </c>
      <c r="V27" s="77">
        <v>0.90277777777777779</v>
      </c>
      <c r="W27" s="371">
        <v>0.94444444444444453</v>
      </c>
      <c r="X27" s="97"/>
      <c r="Y27" s="154"/>
    </row>
    <row r="28" spans="2:25" x14ac:dyDescent="0.25">
      <c r="B28" s="129"/>
      <c r="C28" s="70" t="s">
        <v>1</v>
      </c>
      <c r="D28" s="70"/>
      <c r="E28" s="70"/>
      <c r="F28" s="74">
        <v>0.23750000000000002</v>
      </c>
      <c r="G28" s="72">
        <v>0.27916666666666667</v>
      </c>
      <c r="H28" s="72">
        <v>0.32083333333333336</v>
      </c>
      <c r="I28" s="72">
        <v>0.36249999999999999</v>
      </c>
      <c r="J28" s="72">
        <v>0.40416666666666662</v>
      </c>
      <c r="K28" s="72">
        <v>0.4458333333333333</v>
      </c>
      <c r="L28" s="72">
        <v>0.48749999999999999</v>
      </c>
      <c r="M28" s="72">
        <v>0.52916666666666667</v>
      </c>
      <c r="N28" s="72">
        <v>0.5708333333333333</v>
      </c>
      <c r="O28" s="72">
        <v>0.61249999999999993</v>
      </c>
      <c r="P28" s="72">
        <v>0.65416666666666667</v>
      </c>
      <c r="Q28" s="72">
        <v>0.6958333333333333</v>
      </c>
      <c r="R28" s="74">
        <v>0.73749999999999993</v>
      </c>
      <c r="S28" s="74">
        <v>0.77916666666666667</v>
      </c>
      <c r="T28" s="74">
        <v>0.8208333333333333</v>
      </c>
      <c r="U28" s="72">
        <v>0.86249999999999993</v>
      </c>
      <c r="V28" s="72">
        <v>0.90416666666666667</v>
      </c>
      <c r="W28" s="93"/>
      <c r="X28" s="93"/>
      <c r="Y28" s="152"/>
    </row>
    <row r="29" spans="2:25" x14ac:dyDescent="0.25">
      <c r="B29" s="132" t="s">
        <v>76</v>
      </c>
      <c r="C29" s="75" t="s">
        <v>0</v>
      </c>
      <c r="D29" s="75"/>
      <c r="E29" s="75"/>
      <c r="F29" s="79">
        <v>0.26597222222222222</v>
      </c>
      <c r="G29" s="79">
        <v>0.30763888888888891</v>
      </c>
      <c r="H29" s="77">
        <v>0.34930555555555554</v>
      </c>
      <c r="I29" s="79">
        <v>0.39097222222222222</v>
      </c>
      <c r="J29" s="77">
        <v>0.43263888888888885</v>
      </c>
      <c r="K29" s="77">
        <v>0.47430555555555554</v>
      </c>
      <c r="L29" s="77">
        <v>0.51597222222222217</v>
      </c>
      <c r="M29" s="79">
        <v>0.55763888888888891</v>
      </c>
      <c r="N29" s="77">
        <v>0.59930555555555554</v>
      </c>
      <c r="O29" s="77">
        <v>0.64097222222222217</v>
      </c>
      <c r="P29" s="77">
        <v>0.68263888888888891</v>
      </c>
      <c r="Q29" s="79">
        <v>0.72430555555555554</v>
      </c>
      <c r="R29" s="79">
        <v>0.76597222222222217</v>
      </c>
      <c r="S29" s="79">
        <v>0.80763888888888891</v>
      </c>
      <c r="T29" s="79">
        <v>0.84930555555555554</v>
      </c>
      <c r="U29" s="77">
        <v>0.89097222222222217</v>
      </c>
      <c r="V29" s="77">
        <v>0.93263888888888891</v>
      </c>
      <c r="W29" s="97"/>
      <c r="X29" s="97"/>
      <c r="Y29" s="154"/>
    </row>
    <row r="30" spans="2:25" x14ac:dyDescent="0.25">
      <c r="B30" s="129"/>
      <c r="C30" s="70" t="s">
        <v>1</v>
      </c>
      <c r="D30" s="74">
        <v>0.18472222222222223</v>
      </c>
      <c r="E30" s="73">
        <v>0.22638888888888889</v>
      </c>
      <c r="F30" s="74">
        <v>0.26805555555555555</v>
      </c>
      <c r="G30" s="74">
        <v>0.30972222222222223</v>
      </c>
      <c r="H30" s="72">
        <v>0.35138888888888892</v>
      </c>
      <c r="I30" s="74">
        <v>0.39305555555555555</v>
      </c>
      <c r="J30" s="72">
        <v>0.43472222222222223</v>
      </c>
      <c r="K30" s="72">
        <v>0.47638888888888892</v>
      </c>
      <c r="L30" s="72">
        <v>0.5180555555555556</v>
      </c>
      <c r="M30" s="74">
        <v>0.55972222222222223</v>
      </c>
      <c r="N30" s="72">
        <v>0.60138888888888886</v>
      </c>
      <c r="O30" s="72">
        <v>0.6430555555555556</v>
      </c>
      <c r="P30" s="72">
        <v>0.68472222222222223</v>
      </c>
      <c r="Q30" s="74">
        <v>0.72638888888888886</v>
      </c>
      <c r="R30" s="74">
        <v>0.7680555555555556</v>
      </c>
      <c r="S30" s="74">
        <v>0.80972222222222223</v>
      </c>
      <c r="T30" s="74">
        <v>0.85138888888888886</v>
      </c>
      <c r="U30" s="72">
        <v>0.8930555555555556</v>
      </c>
      <c r="V30" s="93"/>
      <c r="W30" s="93"/>
      <c r="X30" s="93"/>
      <c r="Y30" s="152"/>
    </row>
    <row r="31" spans="2:25" x14ac:dyDescent="0.25">
      <c r="B31" s="132" t="s">
        <v>110</v>
      </c>
      <c r="C31" s="75" t="s">
        <v>0</v>
      </c>
      <c r="D31" s="79">
        <v>0.22638888888888889</v>
      </c>
      <c r="E31" s="78">
        <v>0.26805555555555555</v>
      </c>
      <c r="F31" s="79">
        <v>0.30972222222222223</v>
      </c>
      <c r="G31" s="79">
        <v>0.35138888888888892</v>
      </c>
      <c r="H31" s="77">
        <v>0.39305555555555555</v>
      </c>
      <c r="I31" s="79">
        <v>0.43472222222222223</v>
      </c>
      <c r="J31" s="77">
        <v>0.47638888888888892</v>
      </c>
      <c r="K31" s="77">
        <v>0.5180555555555556</v>
      </c>
      <c r="L31" s="77">
        <v>0.55972222222222223</v>
      </c>
      <c r="M31" s="79">
        <v>0.60138888888888886</v>
      </c>
      <c r="N31" s="77">
        <v>0.6430555555555556</v>
      </c>
      <c r="O31" s="77">
        <v>0.68472222222222223</v>
      </c>
      <c r="P31" s="77">
        <v>0.72638888888888886</v>
      </c>
      <c r="Q31" s="79">
        <v>0.7680555555555556</v>
      </c>
      <c r="R31" s="79">
        <v>0.80972222222222223</v>
      </c>
      <c r="S31" s="79">
        <v>0.85138888888888886</v>
      </c>
      <c r="T31" s="79">
        <v>0.8930555555555556</v>
      </c>
      <c r="U31" s="77">
        <v>0.93472222222222223</v>
      </c>
      <c r="V31" s="97"/>
      <c r="W31" s="97"/>
      <c r="X31" s="97"/>
      <c r="Y31" s="154"/>
    </row>
    <row r="32" spans="2:25" x14ac:dyDescent="0.25">
      <c r="B32" s="129"/>
      <c r="C32" s="70" t="s">
        <v>1</v>
      </c>
      <c r="D32" s="74">
        <v>0.22777777777777777</v>
      </c>
      <c r="E32" s="73">
        <v>0.26944444444444443</v>
      </c>
      <c r="F32" s="74">
        <v>0.31111111111111112</v>
      </c>
      <c r="G32" s="74">
        <v>0.3527777777777778</v>
      </c>
      <c r="H32" s="72">
        <v>0.39444444444444443</v>
      </c>
      <c r="I32" s="74">
        <v>0.43611111111111112</v>
      </c>
      <c r="J32" s="72">
        <v>0.4777777777777778</v>
      </c>
      <c r="K32" s="72">
        <v>0.51944444444444449</v>
      </c>
      <c r="L32" s="72">
        <v>0.56111111111111112</v>
      </c>
      <c r="M32" s="74">
        <v>0.60277777777777775</v>
      </c>
      <c r="N32" s="72">
        <v>0.64444444444444449</v>
      </c>
      <c r="O32" s="72">
        <v>0.68611111111111101</v>
      </c>
      <c r="P32" s="72">
        <v>0.72777777777777775</v>
      </c>
      <c r="Q32" s="74">
        <v>0.76944444444444438</v>
      </c>
      <c r="R32" s="74">
        <v>0.81111111111111101</v>
      </c>
      <c r="S32" s="74">
        <v>0.85277777777777775</v>
      </c>
      <c r="T32" s="74">
        <v>0.89444444444444438</v>
      </c>
      <c r="U32" s="72">
        <v>0.93611111111111101</v>
      </c>
      <c r="V32" s="93"/>
      <c r="W32" s="93"/>
      <c r="X32" s="93"/>
      <c r="Y32" s="152"/>
    </row>
    <row r="33" spans="2:26" x14ac:dyDescent="0.25">
      <c r="B33" s="132" t="s">
        <v>7</v>
      </c>
      <c r="C33" s="75" t="s">
        <v>0</v>
      </c>
      <c r="D33" s="79">
        <v>0.23611111111111113</v>
      </c>
      <c r="E33" s="78">
        <v>0.27777777777777779</v>
      </c>
      <c r="F33" s="79">
        <v>0.31944444444444448</v>
      </c>
      <c r="G33" s="79">
        <v>0.3611111111111111</v>
      </c>
      <c r="H33" s="77">
        <v>0.40277777777777773</v>
      </c>
      <c r="I33" s="79">
        <v>0.44444444444444442</v>
      </c>
      <c r="J33" s="77">
        <v>0.4861111111111111</v>
      </c>
      <c r="K33" s="77">
        <v>0.52777777777777779</v>
      </c>
      <c r="L33" s="77">
        <v>0.56944444444444442</v>
      </c>
      <c r="M33" s="79">
        <v>0.61111111111111105</v>
      </c>
      <c r="N33" s="77">
        <v>0.65277777777777779</v>
      </c>
      <c r="O33" s="77">
        <v>0.69444444444444453</v>
      </c>
      <c r="P33" s="77">
        <v>0.73611111111111116</v>
      </c>
      <c r="Q33" s="79">
        <v>0.77777777777777779</v>
      </c>
      <c r="R33" s="79">
        <v>0.81944444444444453</v>
      </c>
      <c r="S33" s="79">
        <v>0.86111111111111116</v>
      </c>
      <c r="T33" s="79">
        <v>0.90277777777777779</v>
      </c>
      <c r="U33" s="77">
        <v>0.94444444444444453</v>
      </c>
      <c r="V33" s="97"/>
      <c r="W33" s="97"/>
      <c r="X33" s="97"/>
      <c r="Y33" s="154"/>
    </row>
    <row r="34" spans="2:26" s="3" customFormat="1" x14ac:dyDescent="0.25"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R34" s="14"/>
    </row>
    <row r="35" spans="2:26" x14ac:dyDescent="0.25">
      <c r="B35" s="134" t="s">
        <v>7</v>
      </c>
      <c r="C35" s="165" t="s">
        <v>1</v>
      </c>
      <c r="D35" s="157"/>
      <c r="E35" s="165"/>
      <c r="F35" s="165"/>
      <c r="G35" s="165"/>
      <c r="H35" s="107">
        <v>0.22222222222222221</v>
      </c>
      <c r="I35" s="106">
        <v>0.2638888888888889</v>
      </c>
      <c r="J35" s="107">
        <v>0.30555555555555552</v>
      </c>
      <c r="K35" s="106">
        <v>0.34722222222222227</v>
      </c>
      <c r="L35" s="107">
        <v>0.3888888888888889</v>
      </c>
      <c r="M35" s="106">
        <v>0.43055555555555558</v>
      </c>
      <c r="N35" s="107">
        <v>0.47222222222222227</v>
      </c>
      <c r="O35" s="106">
        <v>0.51388888888888895</v>
      </c>
      <c r="P35" s="107">
        <v>0.55555555555555558</v>
      </c>
      <c r="Q35" s="107">
        <v>0.59722222222222221</v>
      </c>
      <c r="R35" s="107">
        <v>0.63888888888888895</v>
      </c>
      <c r="S35" s="107">
        <v>0.68055555555555547</v>
      </c>
      <c r="T35" s="107">
        <v>0.72222222222222221</v>
      </c>
      <c r="U35" s="106">
        <v>0.76388888888888884</v>
      </c>
      <c r="V35" s="107">
        <v>0.80555555555555547</v>
      </c>
      <c r="W35" s="106">
        <v>0.84722222222222221</v>
      </c>
      <c r="X35" s="108">
        <v>0.88888888888888884</v>
      </c>
      <c r="Y35" s="166">
        <v>0.93055555555555547</v>
      </c>
      <c r="Z35" s="5"/>
    </row>
    <row r="36" spans="2:26" x14ac:dyDescent="0.25">
      <c r="B36" s="129" t="s">
        <v>110</v>
      </c>
      <c r="C36" s="70" t="s">
        <v>0</v>
      </c>
      <c r="D36" s="93"/>
      <c r="E36" s="70"/>
      <c r="F36" s="70"/>
      <c r="G36" s="70"/>
      <c r="H36" s="74">
        <v>0.23124999999999998</v>
      </c>
      <c r="I36" s="72">
        <v>0.27291666666666664</v>
      </c>
      <c r="J36" s="74">
        <v>0.31458333333333333</v>
      </c>
      <c r="K36" s="72">
        <v>0.35625000000000001</v>
      </c>
      <c r="L36" s="74">
        <v>0.3979166666666667</v>
      </c>
      <c r="M36" s="72">
        <v>0.43958333333333338</v>
      </c>
      <c r="N36" s="74">
        <v>0.48125000000000001</v>
      </c>
      <c r="O36" s="72">
        <v>0.5229166666666667</v>
      </c>
      <c r="P36" s="74">
        <v>0.56458333333333333</v>
      </c>
      <c r="Q36" s="74">
        <v>0.60625000000000007</v>
      </c>
      <c r="R36" s="74">
        <v>0.6479166666666667</v>
      </c>
      <c r="S36" s="74">
        <v>0.68958333333333333</v>
      </c>
      <c r="T36" s="74">
        <v>0.73125000000000007</v>
      </c>
      <c r="U36" s="72">
        <v>0.7729166666666667</v>
      </c>
      <c r="V36" s="74">
        <v>0.81458333333333333</v>
      </c>
      <c r="W36" s="72">
        <v>0.85625000000000007</v>
      </c>
      <c r="X36" s="73">
        <v>0.8979166666666667</v>
      </c>
      <c r="Y36" s="168">
        <v>0.93958333333333333</v>
      </c>
    </row>
    <row r="37" spans="2:26" x14ac:dyDescent="0.25">
      <c r="B37" s="134"/>
      <c r="C37" s="165" t="s">
        <v>1</v>
      </c>
      <c r="D37" s="157"/>
      <c r="E37" s="165"/>
      <c r="F37" s="165"/>
      <c r="G37" s="165"/>
      <c r="H37" s="107">
        <v>0.23263888888888887</v>
      </c>
      <c r="I37" s="106">
        <v>0.27430555555555552</v>
      </c>
      <c r="J37" s="107">
        <v>0.31597222222222221</v>
      </c>
      <c r="K37" s="106">
        <v>0.3576388888888889</v>
      </c>
      <c r="L37" s="107">
        <v>0.39930555555555558</v>
      </c>
      <c r="M37" s="106">
        <v>0.44097222222222227</v>
      </c>
      <c r="N37" s="107">
        <v>0.4826388888888889</v>
      </c>
      <c r="O37" s="106">
        <v>0.52430555555555558</v>
      </c>
      <c r="P37" s="107">
        <v>0.56597222222222221</v>
      </c>
      <c r="Q37" s="107">
        <v>0.60763888888888895</v>
      </c>
      <c r="R37" s="107">
        <v>0.64930555555555558</v>
      </c>
      <c r="S37" s="107">
        <v>0.77430555555555547</v>
      </c>
      <c r="T37" s="107">
        <v>0.73263888888888884</v>
      </c>
      <c r="U37" s="106">
        <v>0.77430555555555547</v>
      </c>
      <c r="V37" s="107">
        <v>0.81597222222222221</v>
      </c>
      <c r="W37" s="106">
        <v>0.85763888888888884</v>
      </c>
      <c r="X37" s="108">
        <v>0.89930555555555547</v>
      </c>
      <c r="Y37" s="166">
        <v>0.94097222222222221</v>
      </c>
    </row>
    <row r="38" spans="2:26" x14ac:dyDescent="0.25">
      <c r="B38" s="132" t="s">
        <v>76</v>
      </c>
      <c r="C38" s="75" t="s">
        <v>0</v>
      </c>
      <c r="D38" s="97"/>
      <c r="E38" s="75"/>
      <c r="F38" s="75"/>
      <c r="G38" s="75"/>
      <c r="H38" s="79">
        <v>0.27430555555555552</v>
      </c>
      <c r="I38" s="77">
        <v>0.31597222222222221</v>
      </c>
      <c r="J38" s="79">
        <v>0.3576388888888889</v>
      </c>
      <c r="K38" s="77">
        <v>0.39930555555555558</v>
      </c>
      <c r="L38" s="79">
        <v>0.44097222222222227</v>
      </c>
      <c r="M38" s="77">
        <v>0.4826388888888889</v>
      </c>
      <c r="N38" s="79">
        <v>0.52430555555555558</v>
      </c>
      <c r="O38" s="77">
        <v>0.56597222222222221</v>
      </c>
      <c r="P38" s="79">
        <v>0.60763888888888895</v>
      </c>
      <c r="Q38" s="79">
        <v>0.64930555555555558</v>
      </c>
      <c r="R38" s="79">
        <v>0.69097222222222221</v>
      </c>
      <c r="S38" s="79">
        <v>0.73263888888888884</v>
      </c>
      <c r="T38" s="79">
        <v>0.77430555555555547</v>
      </c>
      <c r="U38" s="77">
        <v>0.81597222222222221</v>
      </c>
      <c r="V38" s="79">
        <v>0.85763888888888884</v>
      </c>
      <c r="W38" s="77">
        <v>0.89930555555555547</v>
      </c>
      <c r="X38" s="78">
        <v>0.94097222222222221</v>
      </c>
      <c r="Y38" s="170">
        <v>0.98263888888888884</v>
      </c>
      <c r="Z38" s="5"/>
    </row>
    <row r="39" spans="2:26" x14ac:dyDescent="0.25">
      <c r="B39" s="129"/>
      <c r="C39" s="70" t="s">
        <v>1</v>
      </c>
      <c r="D39" s="93"/>
      <c r="E39" s="70"/>
      <c r="F39" s="70"/>
      <c r="G39" s="74">
        <v>0.23472222222222219</v>
      </c>
      <c r="H39" s="74">
        <v>0.27638888888888885</v>
      </c>
      <c r="I39" s="72">
        <v>0.31805555555555554</v>
      </c>
      <c r="J39" s="74">
        <v>0.35972222222222222</v>
      </c>
      <c r="K39" s="72">
        <v>0.40138888888888885</v>
      </c>
      <c r="L39" s="74">
        <v>0.44305555555555554</v>
      </c>
      <c r="M39" s="72">
        <v>0.48472222222222222</v>
      </c>
      <c r="N39" s="74">
        <v>0.52638888888888891</v>
      </c>
      <c r="O39" s="72">
        <v>0.51944444444444449</v>
      </c>
      <c r="P39" s="74">
        <v>0.60972222222222217</v>
      </c>
      <c r="Q39" s="74">
        <v>0.65138888888888891</v>
      </c>
      <c r="R39" s="74">
        <v>0.69305555555555554</v>
      </c>
      <c r="S39" s="74">
        <v>0.73472222222222217</v>
      </c>
      <c r="T39" s="74">
        <v>0.77638888888888891</v>
      </c>
      <c r="U39" s="72">
        <v>0.81805555555555554</v>
      </c>
      <c r="V39" s="74">
        <v>0.85972222222222217</v>
      </c>
      <c r="W39" s="74">
        <v>0.90138888888888891</v>
      </c>
      <c r="X39" s="93"/>
      <c r="Y39" s="152"/>
    </row>
    <row r="40" spans="2:26" x14ac:dyDescent="0.25">
      <c r="B40" s="129" t="s">
        <v>134</v>
      </c>
      <c r="C40" s="70" t="s">
        <v>0</v>
      </c>
      <c r="D40" s="93"/>
      <c r="E40" s="70"/>
      <c r="F40" s="74"/>
      <c r="G40" s="74">
        <v>0.2638888888888889</v>
      </c>
      <c r="H40" s="74">
        <v>0.30555555555555552</v>
      </c>
      <c r="I40" s="72">
        <v>0.34722222222222227</v>
      </c>
      <c r="J40" s="74">
        <v>0.3888888888888889</v>
      </c>
      <c r="K40" s="72">
        <v>0.43055555555555558</v>
      </c>
      <c r="L40" s="74">
        <v>0.47222222222222227</v>
      </c>
      <c r="M40" s="72">
        <v>0.51388888888888895</v>
      </c>
      <c r="N40" s="74">
        <v>0.55555555555555558</v>
      </c>
      <c r="O40" s="72">
        <v>0.59722222222222221</v>
      </c>
      <c r="P40" s="74">
        <v>0.63888888888888895</v>
      </c>
      <c r="Q40" s="74">
        <v>0.68055555555555547</v>
      </c>
      <c r="R40" s="74">
        <v>0.72222222222222221</v>
      </c>
      <c r="S40" s="74">
        <v>0.76388888888888884</v>
      </c>
      <c r="T40" s="74">
        <v>0.80555555555555547</v>
      </c>
      <c r="U40" s="72">
        <v>0.84722222222222221</v>
      </c>
      <c r="V40" s="74">
        <v>0.88888888888888884</v>
      </c>
      <c r="W40" s="74">
        <v>0.93055555555555547</v>
      </c>
      <c r="X40" s="93"/>
      <c r="Y40" s="152"/>
    </row>
    <row r="41" spans="2:26" x14ac:dyDescent="0.25">
      <c r="B41" s="134"/>
      <c r="C41" s="165" t="s">
        <v>1</v>
      </c>
      <c r="D41" s="157"/>
      <c r="E41" s="165"/>
      <c r="F41" s="200">
        <f>G41-1/24</f>
        <v>0.22361111111111112</v>
      </c>
      <c r="G41" s="107">
        <v>0.26527777777777778</v>
      </c>
      <c r="H41" s="107">
        <v>0.30694444444444441</v>
      </c>
      <c r="I41" s="106">
        <v>0.34861111111111115</v>
      </c>
      <c r="J41" s="107">
        <v>0.39027777777777778</v>
      </c>
      <c r="K41" s="106">
        <v>0.43194444444444446</v>
      </c>
      <c r="L41" s="107">
        <v>0.47361111111111115</v>
      </c>
      <c r="M41" s="106">
        <v>0.51527777777777783</v>
      </c>
      <c r="N41" s="107">
        <v>0.55694444444444446</v>
      </c>
      <c r="O41" s="106">
        <v>0.59861111111111109</v>
      </c>
      <c r="P41" s="107">
        <v>0.64027777777777783</v>
      </c>
      <c r="Q41" s="107">
        <v>0.68194444444444446</v>
      </c>
      <c r="R41" s="107">
        <v>0.72361111111111109</v>
      </c>
      <c r="S41" s="107">
        <v>0.76527777777777783</v>
      </c>
      <c r="T41" s="107">
        <v>0.80694444444444446</v>
      </c>
      <c r="U41" s="106">
        <v>0.84861111111111109</v>
      </c>
      <c r="V41" s="107">
        <v>0.89027777777777783</v>
      </c>
      <c r="W41" s="377"/>
      <c r="X41" s="157"/>
      <c r="Y41" s="158"/>
    </row>
    <row r="42" spans="2:26" x14ac:dyDescent="0.25">
      <c r="B42" s="132" t="s">
        <v>78</v>
      </c>
      <c r="C42" s="75" t="s">
        <v>0</v>
      </c>
      <c r="D42" s="97"/>
      <c r="E42" s="75"/>
      <c r="F42" s="202">
        <f>G42-1/24</f>
        <v>0.24652777777777782</v>
      </c>
      <c r="G42" s="79">
        <v>0.28819444444444448</v>
      </c>
      <c r="H42" s="79">
        <v>0.3298611111111111</v>
      </c>
      <c r="I42" s="77">
        <v>0.37152777777777773</v>
      </c>
      <c r="J42" s="79">
        <v>0.41319444444444442</v>
      </c>
      <c r="K42" s="77">
        <v>0.4548611111111111</v>
      </c>
      <c r="L42" s="79">
        <v>0.49652777777777773</v>
      </c>
      <c r="M42" s="77">
        <v>0.53819444444444442</v>
      </c>
      <c r="N42" s="79">
        <v>0.57986111111111105</v>
      </c>
      <c r="O42" s="77">
        <v>0.62152777777777779</v>
      </c>
      <c r="P42" s="79">
        <v>0.66319444444444442</v>
      </c>
      <c r="Q42" s="79">
        <v>0.70486111111111116</v>
      </c>
      <c r="R42" s="79">
        <v>0.74652777777777779</v>
      </c>
      <c r="S42" s="79">
        <v>0.78819444444444453</v>
      </c>
      <c r="T42" s="79">
        <v>0.82986111111111116</v>
      </c>
      <c r="U42" s="77">
        <v>0.87152777777777779</v>
      </c>
      <c r="V42" s="79">
        <v>0.91319444444444453</v>
      </c>
      <c r="W42" s="100"/>
      <c r="X42" s="97"/>
      <c r="Y42" s="154"/>
    </row>
    <row r="43" spans="2:26" x14ac:dyDescent="0.25">
      <c r="B43" s="129"/>
      <c r="C43" s="70" t="s">
        <v>1</v>
      </c>
      <c r="D43" s="93"/>
      <c r="E43" s="70"/>
      <c r="F43" s="229">
        <f>G43-1/24</f>
        <v>0.2479166666666667</v>
      </c>
      <c r="G43" s="74">
        <v>0.28958333333333336</v>
      </c>
      <c r="H43" s="74">
        <v>0.33124999999999999</v>
      </c>
      <c r="I43" s="72">
        <v>0.37291666666666662</v>
      </c>
      <c r="J43" s="74">
        <v>0.4145833333333333</v>
      </c>
      <c r="K43" s="72">
        <v>0.45624999999999999</v>
      </c>
      <c r="L43" s="74">
        <v>0.49791666666666662</v>
      </c>
      <c r="M43" s="72">
        <v>0.5395833333333333</v>
      </c>
      <c r="N43" s="74">
        <v>0.58124999999999993</v>
      </c>
      <c r="O43" s="72">
        <v>0.62291666666666667</v>
      </c>
      <c r="P43" s="74">
        <v>0.6645833333333333</v>
      </c>
      <c r="Q43" s="74">
        <v>0.70624999999999993</v>
      </c>
      <c r="R43" s="74">
        <v>0.74791666666666667</v>
      </c>
      <c r="S43" s="74">
        <v>0.7895833333333333</v>
      </c>
      <c r="T43" s="74">
        <v>0.83124999999999993</v>
      </c>
      <c r="U43" s="72">
        <v>0.87291666666666667</v>
      </c>
      <c r="V43" s="74">
        <v>0.9145833333333333</v>
      </c>
      <c r="W43" s="101"/>
      <c r="X43" s="93"/>
      <c r="Y43" s="152"/>
    </row>
    <row r="44" spans="2:26" x14ac:dyDescent="0.25">
      <c r="B44" s="129" t="s">
        <v>109</v>
      </c>
      <c r="C44" s="70" t="s">
        <v>0</v>
      </c>
      <c r="D44" s="93"/>
      <c r="E44" s="70"/>
      <c r="F44" s="74">
        <v>0.25694444444444448</v>
      </c>
      <c r="G44" s="74">
        <v>0.2986111111111111</v>
      </c>
      <c r="H44" s="74">
        <v>0.34027777777777773</v>
      </c>
      <c r="I44" s="72">
        <v>0.38194444444444442</v>
      </c>
      <c r="J44" s="74">
        <v>0.4236111111111111</v>
      </c>
      <c r="K44" s="72">
        <v>0.46527777777777773</v>
      </c>
      <c r="L44" s="74">
        <v>0.50694444444444442</v>
      </c>
      <c r="M44" s="72">
        <v>0.54861111111111105</v>
      </c>
      <c r="N44" s="74">
        <v>0.59027777777777779</v>
      </c>
      <c r="O44" s="72">
        <v>0.63194444444444442</v>
      </c>
      <c r="P44" s="74">
        <v>0.67361111111111116</v>
      </c>
      <c r="Q44" s="74">
        <v>0.71527777777777779</v>
      </c>
      <c r="R44" s="74">
        <v>0.75694444444444453</v>
      </c>
      <c r="S44" s="74">
        <v>0.79861111111111116</v>
      </c>
      <c r="T44" s="74">
        <v>0.84027777777777779</v>
      </c>
      <c r="U44" s="72">
        <v>0.88194444444444453</v>
      </c>
      <c r="V44" s="74">
        <v>0.92361111111111116</v>
      </c>
      <c r="W44" s="101"/>
      <c r="X44" s="93"/>
      <c r="Y44" s="152"/>
    </row>
    <row r="45" spans="2:26" x14ac:dyDescent="0.25">
      <c r="B45" s="134"/>
      <c r="C45" s="165" t="s">
        <v>1</v>
      </c>
      <c r="D45" s="157"/>
      <c r="E45" s="165"/>
      <c r="F45" s="107">
        <v>0.25833333333333336</v>
      </c>
      <c r="G45" s="107">
        <v>0.3</v>
      </c>
      <c r="H45" s="107">
        <v>0.34166666666666662</v>
      </c>
      <c r="I45" s="106">
        <v>0.3833333333333333</v>
      </c>
      <c r="J45" s="107">
        <v>0.42499999999999999</v>
      </c>
      <c r="K45" s="106">
        <v>0.46666666666666662</v>
      </c>
      <c r="L45" s="107">
        <v>0.5083333333333333</v>
      </c>
      <c r="M45" s="106">
        <v>0.54999999999999993</v>
      </c>
      <c r="N45" s="107">
        <v>0.59166666666666667</v>
      </c>
      <c r="O45" s="106">
        <v>0.6333333333333333</v>
      </c>
      <c r="P45" s="107">
        <v>0.67499999999999993</v>
      </c>
      <c r="Q45" s="107">
        <v>0.71666666666666667</v>
      </c>
      <c r="R45" s="107">
        <v>0.7583333333333333</v>
      </c>
      <c r="S45" s="107">
        <v>0.79999999999999993</v>
      </c>
      <c r="T45" s="107">
        <v>0.84166666666666667</v>
      </c>
      <c r="U45" s="106">
        <v>0.8833333333333333</v>
      </c>
      <c r="V45" s="107">
        <v>0.92499999999999993</v>
      </c>
      <c r="W45" s="377"/>
      <c r="X45" s="157"/>
      <c r="Y45" s="158"/>
    </row>
    <row r="46" spans="2:26" x14ac:dyDescent="0.25">
      <c r="B46" s="132" t="s">
        <v>12</v>
      </c>
      <c r="C46" s="75" t="s">
        <v>0</v>
      </c>
      <c r="D46" s="97"/>
      <c r="E46" s="75"/>
      <c r="F46" s="79">
        <v>0.26874999999999999</v>
      </c>
      <c r="G46" s="79">
        <v>0.31041666666666667</v>
      </c>
      <c r="H46" s="79">
        <v>0.3520833333333333</v>
      </c>
      <c r="I46" s="77">
        <v>0.39374999999999999</v>
      </c>
      <c r="J46" s="79">
        <v>0.43541666666666662</v>
      </c>
      <c r="K46" s="77">
        <v>0.4770833333333333</v>
      </c>
      <c r="L46" s="79">
        <v>0.51874999999999993</v>
      </c>
      <c r="M46" s="77">
        <v>0.56041666666666667</v>
      </c>
      <c r="N46" s="79">
        <v>0.6020833333333333</v>
      </c>
      <c r="O46" s="77">
        <v>0.64374999999999993</v>
      </c>
      <c r="P46" s="79">
        <v>0.68541666666666667</v>
      </c>
      <c r="Q46" s="79">
        <v>0.7270833333333333</v>
      </c>
      <c r="R46" s="79">
        <v>0.76874999999999993</v>
      </c>
      <c r="S46" s="79">
        <v>0.81041666666666667</v>
      </c>
      <c r="T46" s="79">
        <v>0.8520833333333333</v>
      </c>
      <c r="U46" s="77">
        <v>0.89374999999999993</v>
      </c>
      <c r="V46" s="79">
        <v>0.93541666666666667</v>
      </c>
      <c r="W46" s="100"/>
      <c r="X46" s="77"/>
      <c r="Y46" s="154"/>
    </row>
    <row r="47" spans="2:26" x14ac:dyDescent="0.25">
      <c r="B47" s="129"/>
      <c r="C47" s="70" t="s">
        <v>1</v>
      </c>
      <c r="D47" s="72"/>
      <c r="E47" s="74">
        <v>0.23124999999999998</v>
      </c>
      <c r="F47" s="74">
        <v>0.27291666666666664</v>
      </c>
      <c r="G47" s="74">
        <v>0.31458333333333333</v>
      </c>
      <c r="H47" s="74">
        <v>0.35625000000000001</v>
      </c>
      <c r="I47" s="72">
        <v>0.3979166666666667</v>
      </c>
      <c r="J47" s="74">
        <v>0.43958333333333338</v>
      </c>
      <c r="K47" s="72">
        <v>0.48125000000000001</v>
      </c>
      <c r="L47" s="74">
        <v>0.5229166666666667</v>
      </c>
      <c r="M47" s="72">
        <v>0.56458333333333333</v>
      </c>
      <c r="N47" s="74">
        <v>0.60625000000000007</v>
      </c>
      <c r="O47" s="72">
        <v>0.6479166666666667</v>
      </c>
      <c r="P47" s="74">
        <v>0.68958333333333333</v>
      </c>
      <c r="Q47" s="74">
        <v>0.73125000000000007</v>
      </c>
      <c r="R47" s="74">
        <v>0.7729166666666667</v>
      </c>
      <c r="S47" s="74">
        <v>0.81458333333333333</v>
      </c>
      <c r="T47" s="74">
        <v>0.85625000000000007</v>
      </c>
      <c r="U47" s="72">
        <v>0.8979166666666667</v>
      </c>
      <c r="V47" s="70"/>
      <c r="W47" s="70"/>
      <c r="X47" s="93"/>
      <c r="Y47" s="152"/>
    </row>
    <row r="48" spans="2:26" x14ac:dyDescent="0.25">
      <c r="B48" s="129" t="s">
        <v>68</v>
      </c>
      <c r="C48" s="70" t="s">
        <v>0</v>
      </c>
      <c r="D48" s="72"/>
      <c r="E48" s="74">
        <v>0.25208333333333333</v>
      </c>
      <c r="F48" s="74">
        <v>0.29375000000000001</v>
      </c>
      <c r="G48" s="74">
        <v>0.3354166666666667</v>
      </c>
      <c r="H48" s="74">
        <v>0.37708333333333338</v>
      </c>
      <c r="I48" s="72">
        <v>0.41875000000000001</v>
      </c>
      <c r="J48" s="74">
        <v>0.4604166666666667</v>
      </c>
      <c r="K48" s="72">
        <v>0.50208333333333333</v>
      </c>
      <c r="L48" s="74">
        <v>0.54375000000000007</v>
      </c>
      <c r="M48" s="72">
        <v>0.5854166666666667</v>
      </c>
      <c r="N48" s="74">
        <v>0.62708333333333333</v>
      </c>
      <c r="O48" s="72">
        <v>0.66875000000000007</v>
      </c>
      <c r="P48" s="74">
        <v>0.7104166666666667</v>
      </c>
      <c r="Q48" s="74">
        <v>0.75208333333333333</v>
      </c>
      <c r="R48" s="74">
        <v>0.79375000000000007</v>
      </c>
      <c r="S48" s="74">
        <v>0.8354166666666667</v>
      </c>
      <c r="T48" s="74">
        <v>0.87708333333333333</v>
      </c>
      <c r="U48" s="72">
        <v>0.91875000000000007</v>
      </c>
      <c r="V48" s="70"/>
      <c r="W48" s="70"/>
      <c r="X48" s="93"/>
      <c r="Y48" s="152"/>
    </row>
    <row r="49" spans="2:25" x14ac:dyDescent="0.25">
      <c r="B49" s="134"/>
      <c r="C49" s="165" t="s">
        <v>1</v>
      </c>
      <c r="D49" s="106"/>
      <c r="E49" s="107">
        <v>0.25347222222222221</v>
      </c>
      <c r="F49" s="107">
        <v>0.2951388888888889</v>
      </c>
      <c r="G49" s="107">
        <v>0.33680555555555558</v>
      </c>
      <c r="H49" s="107">
        <v>0.37847222222222227</v>
      </c>
      <c r="I49" s="106">
        <v>0.4201388888888889</v>
      </c>
      <c r="J49" s="107">
        <v>0.46180555555555558</v>
      </c>
      <c r="K49" s="106">
        <v>0.50347222222222221</v>
      </c>
      <c r="L49" s="107">
        <v>0.54513888888888895</v>
      </c>
      <c r="M49" s="106">
        <v>0.58680555555555558</v>
      </c>
      <c r="N49" s="107">
        <v>0.62847222222222221</v>
      </c>
      <c r="O49" s="106">
        <v>0.62847222222222221</v>
      </c>
      <c r="P49" s="107">
        <v>0.71180555555555547</v>
      </c>
      <c r="Q49" s="107">
        <v>0.75347222222222221</v>
      </c>
      <c r="R49" s="107">
        <v>0.79513888888888884</v>
      </c>
      <c r="S49" s="107">
        <v>0.83680555555555547</v>
      </c>
      <c r="T49" s="107">
        <v>0.87847222222222221</v>
      </c>
      <c r="U49" s="106">
        <v>0.92013888888888884</v>
      </c>
      <c r="V49" s="165"/>
      <c r="W49" s="165"/>
      <c r="X49" s="157"/>
      <c r="Y49" s="158"/>
    </row>
    <row r="50" spans="2:25" x14ac:dyDescent="0.25">
      <c r="B50" s="132" t="s">
        <v>11</v>
      </c>
      <c r="C50" s="75" t="s">
        <v>0</v>
      </c>
      <c r="D50" s="77"/>
      <c r="E50" s="79">
        <v>0.26458333333333334</v>
      </c>
      <c r="F50" s="79">
        <v>0.30624999999999997</v>
      </c>
      <c r="G50" s="79">
        <v>0.34791666666666665</v>
      </c>
      <c r="H50" s="79">
        <v>0.38958333333333334</v>
      </c>
      <c r="I50" s="77">
        <v>0.43124999999999997</v>
      </c>
      <c r="J50" s="79">
        <v>0.47291666666666665</v>
      </c>
      <c r="K50" s="77">
        <v>0.51458333333333328</v>
      </c>
      <c r="L50" s="79">
        <v>0.55625000000000002</v>
      </c>
      <c r="M50" s="77">
        <v>0.59791666666666665</v>
      </c>
      <c r="N50" s="79">
        <v>0.63958333333333328</v>
      </c>
      <c r="O50" s="77">
        <v>0.68125000000000002</v>
      </c>
      <c r="P50" s="79">
        <v>0.72291666666666676</v>
      </c>
      <c r="Q50" s="79">
        <v>0.76458333333333339</v>
      </c>
      <c r="R50" s="79">
        <v>0.80625000000000002</v>
      </c>
      <c r="S50" s="79">
        <v>0.84791666666666676</v>
      </c>
      <c r="T50" s="79">
        <v>0.88958333333333339</v>
      </c>
      <c r="U50" s="77">
        <v>0.93125000000000002</v>
      </c>
      <c r="V50" s="75"/>
      <c r="W50" s="75"/>
      <c r="X50" s="97"/>
      <c r="Y50" s="154"/>
    </row>
    <row r="51" spans="2:25" x14ac:dyDescent="0.25">
      <c r="B51" s="129"/>
      <c r="C51" s="70" t="s">
        <v>1</v>
      </c>
      <c r="D51" s="73">
        <v>0.22500000000000001</v>
      </c>
      <c r="E51" s="74">
        <v>0.26666666666666666</v>
      </c>
      <c r="F51" s="74">
        <v>0.30833333333333335</v>
      </c>
      <c r="G51" s="74">
        <v>0.35000000000000003</v>
      </c>
      <c r="H51" s="74">
        <v>0.39166666666666666</v>
      </c>
      <c r="I51" s="72">
        <v>0.43333333333333335</v>
      </c>
      <c r="J51" s="74">
        <v>0.47500000000000003</v>
      </c>
      <c r="K51" s="72">
        <v>0.51666666666666672</v>
      </c>
      <c r="L51" s="74">
        <v>0.55833333333333335</v>
      </c>
      <c r="M51" s="72">
        <v>0.6</v>
      </c>
      <c r="N51" s="74">
        <v>0.64166666666666672</v>
      </c>
      <c r="O51" s="72">
        <v>0.68333333333333324</v>
      </c>
      <c r="P51" s="74">
        <v>0.72499999999999998</v>
      </c>
      <c r="Q51" s="74">
        <v>0.76666666666666661</v>
      </c>
      <c r="R51" s="74">
        <v>0.80833333333333324</v>
      </c>
      <c r="S51" s="74">
        <v>0.85</v>
      </c>
      <c r="T51" s="74">
        <v>0.89166666666666661</v>
      </c>
      <c r="U51" s="379"/>
      <c r="V51" s="74"/>
      <c r="W51" s="70"/>
      <c r="X51" s="93"/>
      <c r="Y51" s="152"/>
    </row>
    <row r="52" spans="2:25" x14ac:dyDescent="0.25">
      <c r="B52" s="129" t="s">
        <v>28</v>
      </c>
      <c r="C52" s="70" t="s">
        <v>0</v>
      </c>
      <c r="D52" s="73">
        <v>0.25</v>
      </c>
      <c r="E52" s="74">
        <v>0.29166666666666669</v>
      </c>
      <c r="F52" s="74">
        <v>0.33333333333333331</v>
      </c>
      <c r="G52" s="74">
        <v>0.375</v>
      </c>
      <c r="H52" s="74">
        <v>0.41666666666666669</v>
      </c>
      <c r="I52" s="72">
        <v>0.45833333333333331</v>
      </c>
      <c r="J52" s="74">
        <v>0.5</v>
      </c>
      <c r="K52" s="72">
        <v>0.54166666666666663</v>
      </c>
      <c r="L52" s="74">
        <v>0.58333333333333337</v>
      </c>
      <c r="M52" s="72">
        <v>0.625</v>
      </c>
      <c r="N52" s="74">
        <v>0.66666666666666663</v>
      </c>
      <c r="O52" s="72">
        <v>0.70833333333333337</v>
      </c>
      <c r="P52" s="74">
        <v>0.75</v>
      </c>
      <c r="Q52" s="74">
        <v>0.79166666666666663</v>
      </c>
      <c r="R52" s="74">
        <v>0.83333333333333337</v>
      </c>
      <c r="S52" s="74">
        <v>0.875</v>
      </c>
      <c r="T52" s="74">
        <v>0.91666666666666663</v>
      </c>
      <c r="U52" s="101"/>
      <c r="V52" s="70"/>
      <c r="W52" s="93"/>
      <c r="X52" s="93"/>
      <c r="Y52" s="152"/>
    </row>
    <row r="53" spans="2:25" x14ac:dyDescent="0.25">
      <c r="B53" s="134"/>
      <c r="C53" s="165" t="s">
        <v>1</v>
      </c>
      <c r="D53" s="108">
        <v>0.25138888888888888</v>
      </c>
      <c r="E53" s="107">
        <v>0.29305555555555557</v>
      </c>
      <c r="F53" s="107">
        <v>0.3347222222222222</v>
      </c>
      <c r="G53" s="107">
        <v>0.37638888888888888</v>
      </c>
      <c r="H53" s="107">
        <v>0.41805555555555557</v>
      </c>
      <c r="I53" s="106">
        <v>0.4597222222222222</v>
      </c>
      <c r="J53" s="107">
        <v>0.50138888888888888</v>
      </c>
      <c r="K53" s="106">
        <v>0.54305555555555551</v>
      </c>
      <c r="L53" s="107">
        <v>0.58472222222222225</v>
      </c>
      <c r="M53" s="106">
        <v>0.62638888888888888</v>
      </c>
      <c r="N53" s="107">
        <v>0.66805555555555562</v>
      </c>
      <c r="O53" s="106">
        <v>0.70972222222222225</v>
      </c>
      <c r="P53" s="107">
        <v>0.75138888888888899</v>
      </c>
      <c r="Q53" s="107">
        <v>0.79305555555555562</v>
      </c>
      <c r="R53" s="107">
        <v>0.83472222222222225</v>
      </c>
      <c r="S53" s="107">
        <v>0.87638888888888899</v>
      </c>
      <c r="T53" s="107">
        <v>0.91805555555555562</v>
      </c>
      <c r="U53" s="377"/>
      <c r="V53" s="165"/>
      <c r="W53" s="157"/>
      <c r="X53" s="157"/>
      <c r="Y53" s="158"/>
    </row>
    <row r="54" spans="2:25" x14ac:dyDescent="0.25">
      <c r="B54" s="132" t="s">
        <v>108</v>
      </c>
      <c r="C54" s="75" t="s">
        <v>0</v>
      </c>
      <c r="D54" s="78">
        <v>0.27291666666666664</v>
      </c>
      <c r="E54" s="79">
        <v>0.31458333333333333</v>
      </c>
      <c r="F54" s="79">
        <v>0.35625000000000001</v>
      </c>
      <c r="G54" s="79">
        <v>0.3979166666666667</v>
      </c>
      <c r="H54" s="79">
        <v>0.43958333333333338</v>
      </c>
      <c r="I54" s="77">
        <v>0.48125000000000001</v>
      </c>
      <c r="J54" s="79">
        <v>0.5229166666666667</v>
      </c>
      <c r="K54" s="77">
        <v>0.56458333333333333</v>
      </c>
      <c r="L54" s="79">
        <v>0.60625000000000007</v>
      </c>
      <c r="M54" s="77">
        <v>0.6479166666666667</v>
      </c>
      <c r="N54" s="79">
        <v>0.68958333333333333</v>
      </c>
      <c r="O54" s="77">
        <v>0.73125000000000007</v>
      </c>
      <c r="P54" s="79">
        <v>0.7729166666666667</v>
      </c>
      <c r="Q54" s="79">
        <v>0.81458333333333333</v>
      </c>
      <c r="R54" s="79">
        <v>0.85625000000000007</v>
      </c>
      <c r="S54" s="79">
        <v>0.8979166666666667</v>
      </c>
      <c r="T54" s="79">
        <v>0.93958333333333333</v>
      </c>
      <c r="U54" s="100"/>
      <c r="V54" s="75"/>
      <c r="W54" s="97"/>
      <c r="X54" s="97"/>
      <c r="Y54" s="154"/>
    </row>
    <row r="55" spans="2:25" s="3" customFormat="1" x14ac:dyDescent="0.25"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R55" s="14"/>
    </row>
    <row r="56" spans="2:25" s="3" customFormat="1" x14ac:dyDescent="0.25">
      <c r="B56" s="162" t="s">
        <v>165</v>
      </c>
      <c r="C56" s="162" t="s">
        <v>166</v>
      </c>
      <c r="D56" t="s">
        <v>137</v>
      </c>
      <c r="E56" s="27" t="s">
        <v>290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  <c r="R56" s="14"/>
    </row>
    <row r="57" spans="2:25" s="3" customFormat="1" x14ac:dyDescent="0.25">
      <c r="B57" s="3" t="s">
        <v>171</v>
      </c>
      <c r="C57" s="3">
        <v>60</v>
      </c>
      <c r="D57"/>
      <c r="E57"/>
      <c r="F57" s="14"/>
      <c r="G57" s="14"/>
      <c r="H57" s="14"/>
      <c r="I57" s="14"/>
      <c r="J57" s="14"/>
      <c r="K57" s="14"/>
      <c r="L57" s="14"/>
      <c r="M57" s="14"/>
      <c r="N57" s="14"/>
      <c r="O57" s="14"/>
      <c r="R57" s="14"/>
    </row>
    <row r="58" spans="2:25" s="3" customFormat="1" x14ac:dyDescent="0.25">
      <c r="B58" s="17" t="s">
        <v>172</v>
      </c>
      <c r="C58" s="17" t="s">
        <v>291</v>
      </c>
      <c r="D58"/>
      <c r="E58"/>
      <c r="F58" s="14"/>
      <c r="G58" s="14"/>
      <c r="H58" s="14"/>
      <c r="I58" s="14"/>
      <c r="J58" s="14"/>
      <c r="K58" s="14"/>
      <c r="L58" s="14"/>
      <c r="M58" s="14"/>
      <c r="N58" s="14"/>
      <c r="O58" s="14"/>
      <c r="R58" s="14"/>
    </row>
    <row r="59" spans="2:25" s="3" customFormat="1" x14ac:dyDescent="0.25">
      <c r="B59" s="17"/>
      <c r="C59" s="30" t="s">
        <v>292</v>
      </c>
      <c r="D59"/>
      <c r="E59"/>
      <c r="F59" s="14"/>
      <c r="G59" s="14"/>
      <c r="H59" s="14"/>
      <c r="I59" s="14"/>
      <c r="J59" s="14"/>
      <c r="K59" s="14"/>
      <c r="L59" s="14"/>
      <c r="M59" s="14"/>
      <c r="N59" s="14"/>
      <c r="O59" s="14"/>
      <c r="R59" s="14"/>
    </row>
    <row r="60" spans="2:25" s="3" customFormat="1" x14ac:dyDescent="0.25"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R60" s="14"/>
    </row>
    <row r="61" spans="2:25" x14ac:dyDescent="0.25">
      <c r="B61" s="134"/>
      <c r="C61" s="165"/>
      <c r="D61" s="314"/>
      <c r="E61" s="314"/>
      <c r="F61" s="314"/>
      <c r="G61" s="314"/>
      <c r="H61" s="314"/>
      <c r="I61" s="314"/>
      <c r="J61" s="314"/>
      <c r="K61" s="314"/>
      <c r="L61" s="314"/>
      <c r="M61" s="314"/>
      <c r="N61" s="567"/>
      <c r="O61" s="381"/>
      <c r="P61" s="381"/>
      <c r="Q61" s="314"/>
      <c r="R61" s="314"/>
      <c r="S61" s="314"/>
      <c r="T61" s="314"/>
      <c r="U61" s="314"/>
      <c r="V61" s="314"/>
    </row>
    <row r="62" spans="2:25" x14ac:dyDescent="0.25">
      <c r="B62" s="134" t="s">
        <v>108</v>
      </c>
      <c r="C62" s="165" t="s">
        <v>1</v>
      </c>
      <c r="D62" s="226">
        <v>0.20625000000000002</v>
      </c>
      <c r="E62" s="226">
        <v>0.24791666666666667</v>
      </c>
      <c r="F62" s="226">
        <v>0.28958333333333336</v>
      </c>
      <c r="G62" s="226">
        <v>0.33124999999999999</v>
      </c>
      <c r="H62" s="226">
        <v>0.37291666666666662</v>
      </c>
      <c r="I62" s="226">
        <v>0.4145833333333333</v>
      </c>
      <c r="J62" s="226">
        <v>0.45624999999999999</v>
      </c>
      <c r="K62" s="226">
        <v>0.49791666666666662</v>
      </c>
      <c r="L62" s="226">
        <v>0.5395833333333333</v>
      </c>
      <c r="M62" s="226">
        <v>0.58124999999999993</v>
      </c>
      <c r="N62" s="226">
        <v>0.62291666666666667</v>
      </c>
      <c r="O62" s="226">
        <v>0.6645833333333333</v>
      </c>
      <c r="P62" s="226">
        <v>0.70624999999999993</v>
      </c>
      <c r="Q62" s="226">
        <v>0.74791666666666667</v>
      </c>
      <c r="R62" s="226">
        <v>0.7895833333333333</v>
      </c>
      <c r="S62" s="226">
        <v>0.83124999999999993</v>
      </c>
      <c r="T62" s="226">
        <v>0.87291666666666667</v>
      </c>
      <c r="U62" s="226">
        <v>0.9145833333333333</v>
      </c>
      <c r="V62" s="311">
        <v>0.95624999999999993</v>
      </c>
      <c r="Y62" s="3"/>
    </row>
    <row r="63" spans="2:25" x14ac:dyDescent="0.25">
      <c r="B63" s="132" t="s">
        <v>28</v>
      </c>
      <c r="C63" s="75" t="s">
        <v>0</v>
      </c>
      <c r="D63" s="228">
        <v>0.22777777777777777</v>
      </c>
      <c r="E63" s="228">
        <v>0.27013888888888887</v>
      </c>
      <c r="F63" s="228">
        <v>0.31111111111111112</v>
      </c>
      <c r="G63" s="228">
        <v>0.35347222222222219</v>
      </c>
      <c r="H63" s="228">
        <v>0.39444444444444443</v>
      </c>
      <c r="I63" s="228">
        <v>0.4368055555555555</v>
      </c>
      <c r="J63" s="228">
        <v>0.4777777777777778</v>
      </c>
      <c r="K63" s="228">
        <v>0.52013888888888882</v>
      </c>
      <c r="L63" s="228">
        <v>0.56111111111111112</v>
      </c>
      <c r="M63" s="228">
        <v>0.60347222222222219</v>
      </c>
      <c r="N63" s="228">
        <v>0.64444444444444449</v>
      </c>
      <c r="O63" s="228">
        <v>0.68680555555555556</v>
      </c>
      <c r="P63" s="228">
        <v>0.72777777777777775</v>
      </c>
      <c r="Q63" s="228">
        <v>0.77013888888888893</v>
      </c>
      <c r="R63" s="228">
        <v>0.81111111111111101</v>
      </c>
      <c r="S63" s="228">
        <v>0.8534722222222223</v>
      </c>
      <c r="T63" s="228">
        <v>0.89444444444444438</v>
      </c>
      <c r="U63" s="228">
        <v>0.93680555555555556</v>
      </c>
      <c r="V63" s="313">
        <v>0.9784722222222223</v>
      </c>
      <c r="Y63" s="3"/>
    </row>
    <row r="64" spans="2:25" x14ac:dyDescent="0.25">
      <c r="B64" s="129"/>
      <c r="C64" s="70" t="s">
        <v>1</v>
      </c>
      <c r="D64" s="227">
        <v>0.2298611111111111</v>
      </c>
      <c r="E64" s="227">
        <v>0.2722222222222222</v>
      </c>
      <c r="F64" s="227">
        <v>0.31319444444444444</v>
      </c>
      <c r="G64" s="227">
        <v>0.35555555555555557</v>
      </c>
      <c r="H64" s="227">
        <v>0.39652777777777781</v>
      </c>
      <c r="I64" s="227">
        <v>0.43888888888888888</v>
      </c>
      <c r="J64" s="227">
        <v>0.47986111111111113</v>
      </c>
      <c r="K64" s="227">
        <v>0.52222222222222225</v>
      </c>
      <c r="L64" s="227">
        <v>0.56319444444444444</v>
      </c>
      <c r="M64" s="227">
        <v>0.60555555555555551</v>
      </c>
      <c r="N64" s="227">
        <v>0.64652777777777781</v>
      </c>
      <c r="O64" s="227">
        <v>0.68888888888888899</v>
      </c>
      <c r="P64" s="227">
        <v>0.72986111111111107</v>
      </c>
      <c r="Q64" s="227">
        <v>0.77222222222222225</v>
      </c>
      <c r="R64" s="227">
        <v>0.81319444444444444</v>
      </c>
      <c r="S64" s="227">
        <v>0.85555555555555562</v>
      </c>
      <c r="T64" s="227">
        <v>0.8965277777777777</v>
      </c>
      <c r="U64" s="227">
        <v>0.93888888888888899</v>
      </c>
      <c r="V64" s="312">
        <v>0.98055555555555562</v>
      </c>
      <c r="Y64" s="3"/>
    </row>
    <row r="65" spans="2:25" x14ac:dyDescent="0.25">
      <c r="B65" s="129" t="s">
        <v>11</v>
      </c>
      <c r="C65" s="70" t="s">
        <v>0</v>
      </c>
      <c r="D65" s="227">
        <v>0.26458333333333334</v>
      </c>
      <c r="E65" s="227">
        <f t="shared" ref="E65:V65" si="0">D65+1/24</f>
        <v>0.30625000000000002</v>
      </c>
      <c r="F65" s="227">
        <f t="shared" si="0"/>
        <v>0.34791666666666671</v>
      </c>
      <c r="G65" s="227">
        <f t="shared" si="0"/>
        <v>0.38958333333333339</v>
      </c>
      <c r="H65" s="227">
        <f t="shared" si="0"/>
        <v>0.43125000000000008</v>
      </c>
      <c r="I65" s="227">
        <f t="shared" si="0"/>
        <v>0.47291666666666676</v>
      </c>
      <c r="J65" s="227">
        <f t="shared" si="0"/>
        <v>0.51458333333333339</v>
      </c>
      <c r="K65" s="227">
        <f t="shared" si="0"/>
        <v>0.55625000000000002</v>
      </c>
      <c r="L65" s="227">
        <f t="shared" si="0"/>
        <v>0.59791666666666665</v>
      </c>
      <c r="M65" s="227">
        <f t="shared" si="0"/>
        <v>0.63958333333333328</v>
      </c>
      <c r="N65" s="227">
        <f t="shared" si="0"/>
        <v>0.68124999999999991</v>
      </c>
      <c r="O65" s="227">
        <f t="shared" si="0"/>
        <v>0.72291666666666654</v>
      </c>
      <c r="P65" s="227">
        <f t="shared" si="0"/>
        <v>0.76458333333333317</v>
      </c>
      <c r="Q65" s="227">
        <f t="shared" si="0"/>
        <v>0.8062499999999998</v>
      </c>
      <c r="R65" s="227">
        <f t="shared" si="0"/>
        <v>0.84791666666666643</v>
      </c>
      <c r="S65" s="227">
        <f t="shared" si="0"/>
        <v>0.88958333333333306</v>
      </c>
      <c r="T65" s="227">
        <f t="shared" si="0"/>
        <v>0.93124999999999969</v>
      </c>
      <c r="U65" s="227">
        <f t="shared" si="0"/>
        <v>0.97291666666666632</v>
      </c>
      <c r="V65" s="227">
        <f t="shared" si="0"/>
        <v>1.0145833333333329</v>
      </c>
      <c r="Y65" s="3"/>
    </row>
    <row r="66" spans="2:25" x14ac:dyDescent="0.25">
      <c r="B66" s="134"/>
      <c r="C66" s="165" t="s">
        <v>1</v>
      </c>
      <c r="D66" s="226"/>
      <c r="E66" s="226">
        <f>E65+"0:2"</f>
        <v>0.30763888888888891</v>
      </c>
      <c r="F66" s="226"/>
      <c r="G66" s="226">
        <f>G65+"0:2"</f>
        <v>0.39097222222222228</v>
      </c>
      <c r="H66" s="226"/>
      <c r="I66" s="226">
        <f>I65+"0:2"</f>
        <v>0.47430555555555565</v>
      </c>
      <c r="J66" s="226"/>
      <c r="K66" s="226">
        <f>K65+"0:2"</f>
        <v>0.55763888888888891</v>
      </c>
      <c r="L66" s="226"/>
      <c r="M66" s="226">
        <f>M65+"0:2"</f>
        <v>0.64097222222222217</v>
      </c>
      <c r="N66" s="226"/>
      <c r="O66" s="226">
        <f>O65+"0:2"</f>
        <v>0.72430555555555542</v>
      </c>
      <c r="P66" s="226"/>
      <c r="Q66" s="226">
        <f>Q65+"0:2"</f>
        <v>0.80763888888888868</v>
      </c>
      <c r="R66" s="226"/>
      <c r="S66" s="226">
        <f>S65+"0:2"</f>
        <v>0.89097222222222194</v>
      </c>
      <c r="T66" s="226"/>
      <c r="U66" s="226"/>
      <c r="V66" s="311"/>
      <c r="Y66" s="3"/>
    </row>
    <row r="67" spans="2:25" x14ac:dyDescent="0.25">
      <c r="B67" s="132" t="s">
        <v>5</v>
      </c>
      <c r="C67" s="75" t="s">
        <v>0</v>
      </c>
      <c r="D67" s="228"/>
      <c r="E67" s="228">
        <f>E66+"0:28"</f>
        <v>0.32708333333333334</v>
      </c>
      <c r="F67" s="228"/>
      <c r="G67" s="228">
        <f>G66+"0:28"</f>
        <v>0.41041666666666671</v>
      </c>
      <c r="H67" s="228"/>
      <c r="I67" s="228">
        <f>I66+"0:28"</f>
        <v>0.49375000000000008</v>
      </c>
      <c r="J67" s="228"/>
      <c r="K67" s="228">
        <f>K66+"0:28"</f>
        <v>0.57708333333333339</v>
      </c>
      <c r="L67" s="228"/>
      <c r="M67" s="228">
        <f>M66+"0:28"</f>
        <v>0.66041666666666665</v>
      </c>
      <c r="N67" s="228"/>
      <c r="O67" s="228">
        <f>O66+"0:28"</f>
        <v>0.74374999999999991</v>
      </c>
      <c r="P67" s="228"/>
      <c r="Q67" s="228">
        <f>Q66+"0:28"</f>
        <v>0.82708333333333317</v>
      </c>
      <c r="R67" s="228"/>
      <c r="S67" s="228">
        <f>S66+"0:28"</f>
        <v>0.91041666666666643</v>
      </c>
      <c r="T67" s="228"/>
      <c r="U67" s="228"/>
      <c r="V67" s="313"/>
      <c r="Y67" s="3"/>
    </row>
    <row r="68" spans="2:25" x14ac:dyDescent="0.25">
      <c r="B68" s="3"/>
      <c r="C68" s="3"/>
    </row>
    <row r="69" spans="2:25" x14ac:dyDescent="0.25">
      <c r="B69" s="3"/>
      <c r="C69" s="3"/>
    </row>
    <row r="70" spans="2:25" x14ac:dyDescent="0.25">
      <c r="B70" s="134" t="s">
        <v>5</v>
      </c>
      <c r="C70" s="165"/>
      <c r="D70" s="314"/>
      <c r="E70" s="314"/>
      <c r="F70" s="314"/>
      <c r="G70" s="311">
        <v>0.25625000000000003</v>
      </c>
      <c r="H70" s="314"/>
      <c r="I70" s="226">
        <f>G70+1/12</f>
        <v>0.33958333333333335</v>
      </c>
      <c r="J70" s="314"/>
      <c r="K70" s="226">
        <f>I70+1/12</f>
        <v>0.42291666666666666</v>
      </c>
      <c r="L70" s="314"/>
      <c r="M70" s="226">
        <f>K70+1/12</f>
        <v>0.50624999999999998</v>
      </c>
      <c r="N70" s="314"/>
      <c r="O70" s="226">
        <f>M70+1/12</f>
        <v>0.58958333333333335</v>
      </c>
      <c r="P70" s="314"/>
      <c r="Q70" s="226">
        <f>O70+1/12</f>
        <v>0.67291666666666672</v>
      </c>
      <c r="R70" s="314"/>
      <c r="S70" s="226">
        <f>Q70+1/12</f>
        <v>0.75625000000000009</v>
      </c>
      <c r="T70" s="314"/>
      <c r="U70" s="226">
        <f>S70+1/12</f>
        <v>0.83958333333333346</v>
      </c>
      <c r="V70" s="314"/>
    </row>
    <row r="71" spans="2:25" x14ac:dyDescent="0.25">
      <c r="B71" s="129" t="s">
        <v>67</v>
      </c>
      <c r="C71" s="70"/>
      <c r="D71" s="340"/>
      <c r="E71" s="340"/>
      <c r="F71" s="340"/>
      <c r="G71" s="227">
        <f>G70+"0:28"</f>
        <v>0.27569444444444446</v>
      </c>
      <c r="H71" s="340"/>
      <c r="I71" s="227">
        <f>I70+"0:28"</f>
        <v>0.35902777777777778</v>
      </c>
      <c r="J71" s="340"/>
      <c r="K71" s="227">
        <f>K70+"0:28"</f>
        <v>0.44236111111111109</v>
      </c>
      <c r="L71" s="340"/>
      <c r="M71" s="227">
        <f>M70+"0:28"</f>
        <v>0.52569444444444446</v>
      </c>
      <c r="N71" s="340"/>
      <c r="O71" s="227">
        <f>O70+"0:28"</f>
        <v>0.60902777777777783</v>
      </c>
      <c r="P71" s="340"/>
      <c r="Q71" s="227">
        <f>Q70+"0:28"</f>
        <v>0.6923611111111112</v>
      </c>
      <c r="R71" s="340"/>
      <c r="S71" s="227">
        <f>S70+"0:28"</f>
        <v>0.77569444444444458</v>
      </c>
      <c r="T71" s="340"/>
      <c r="U71" s="227">
        <f>U70+"0:28"</f>
        <v>0.85902777777777795</v>
      </c>
      <c r="V71" s="340"/>
    </row>
    <row r="72" spans="2:25" x14ac:dyDescent="0.25">
      <c r="B72" s="134"/>
      <c r="C72" s="165" t="s">
        <v>1</v>
      </c>
      <c r="D72" s="226">
        <v>0.15</v>
      </c>
      <c r="E72" s="226">
        <v>0.19166666666666665</v>
      </c>
      <c r="F72" s="226">
        <v>0.23333333333333331</v>
      </c>
      <c r="G72" s="226">
        <v>0.27499999999999997</v>
      </c>
      <c r="H72" s="226">
        <v>0.31666666666666665</v>
      </c>
      <c r="I72" s="226">
        <v>0.35833333333333334</v>
      </c>
      <c r="J72" s="226">
        <v>0.39999999999999997</v>
      </c>
      <c r="K72" s="226">
        <v>0.44166666666666665</v>
      </c>
      <c r="L72" s="226">
        <v>0.48333333333333334</v>
      </c>
      <c r="M72" s="226">
        <v>0.52500000000000002</v>
      </c>
      <c r="N72" s="226">
        <v>0.56666666666666665</v>
      </c>
      <c r="O72" s="226">
        <v>0.60833333333333328</v>
      </c>
      <c r="P72" s="226">
        <v>0.65</v>
      </c>
      <c r="Q72" s="226">
        <v>0.69166666666666676</v>
      </c>
      <c r="R72" s="226">
        <v>0.73333333333333339</v>
      </c>
      <c r="S72" s="226">
        <v>0.77500000000000002</v>
      </c>
      <c r="T72" s="226">
        <v>0.81666666666666676</v>
      </c>
      <c r="U72" s="226">
        <v>0.85833333333333339</v>
      </c>
      <c r="V72" s="226">
        <v>0.9</v>
      </c>
      <c r="W72" s="99"/>
    </row>
    <row r="73" spans="2:25" x14ac:dyDescent="0.25">
      <c r="B73" s="132" t="s">
        <v>28</v>
      </c>
      <c r="C73" s="75" t="s">
        <v>0</v>
      </c>
      <c r="D73" s="228">
        <v>0.18611111111111112</v>
      </c>
      <c r="E73" s="228">
        <v>0.22569444444444445</v>
      </c>
      <c r="F73" s="228">
        <v>0.26944444444444443</v>
      </c>
      <c r="G73" s="228">
        <v>0.30902777777777779</v>
      </c>
      <c r="H73" s="228">
        <v>0.3527777777777778</v>
      </c>
      <c r="I73" s="228">
        <v>0.3923611111111111</v>
      </c>
      <c r="J73" s="228">
        <v>0.43611111111111112</v>
      </c>
      <c r="K73" s="228">
        <v>0.47569444444444442</v>
      </c>
      <c r="L73" s="228">
        <v>0.51944444444444449</v>
      </c>
      <c r="M73" s="228">
        <v>0.55902777777777779</v>
      </c>
      <c r="N73" s="228">
        <v>0.60277777777777775</v>
      </c>
      <c r="O73" s="228">
        <v>0.64236111111111105</v>
      </c>
      <c r="P73" s="228">
        <v>0.68611111111111101</v>
      </c>
      <c r="Q73" s="228">
        <v>0.72569444444444453</v>
      </c>
      <c r="R73" s="228">
        <v>0.76944444444444438</v>
      </c>
      <c r="S73" s="228">
        <v>0.80902777777777779</v>
      </c>
      <c r="T73" s="228">
        <v>0.85277777777777775</v>
      </c>
      <c r="U73" s="228">
        <v>0.89236111111111116</v>
      </c>
      <c r="V73" s="228">
        <v>0.93611111111111101</v>
      </c>
      <c r="W73" s="99"/>
    </row>
    <row r="74" spans="2:25" x14ac:dyDescent="0.25">
      <c r="B74" s="134"/>
      <c r="C74" s="165" t="s">
        <v>1</v>
      </c>
      <c r="D74" s="226">
        <v>0.1875</v>
      </c>
      <c r="E74" s="226">
        <v>0.22777777777777777</v>
      </c>
      <c r="F74" s="226">
        <v>0.27083333333333331</v>
      </c>
      <c r="G74" s="226">
        <v>0.31111111111111112</v>
      </c>
      <c r="H74" s="226">
        <v>0.35416666666666669</v>
      </c>
      <c r="I74" s="226">
        <v>0.39444444444444443</v>
      </c>
      <c r="J74" s="226">
        <v>0.4375</v>
      </c>
      <c r="K74" s="226">
        <v>0.4777777777777778</v>
      </c>
      <c r="L74" s="226">
        <v>0.52083333333333337</v>
      </c>
      <c r="M74" s="226">
        <v>0.56111111111111112</v>
      </c>
      <c r="N74" s="226">
        <v>0.60416666666666663</v>
      </c>
      <c r="O74" s="226">
        <v>0.64444444444444449</v>
      </c>
      <c r="P74" s="226">
        <v>0.6875</v>
      </c>
      <c r="Q74" s="226">
        <v>0.72777777777777775</v>
      </c>
      <c r="R74" s="226">
        <v>0.77083333333333337</v>
      </c>
      <c r="S74" s="226">
        <v>0.81111111111111101</v>
      </c>
      <c r="T74" s="226">
        <v>0.85416666666666663</v>
      </c>
      <c r="U74" s="226">
        <v>0.89444444444444438</v>
      </c>
      <c r="V74" s="226">
        <v>0.9375</v>
      </c>
      <c r="W74" s="99"/>
    </row>
    <row r="75" spans="2:25" x14ac:dyDescent="0.25">
      <c r="B75" s="132" t="s">
        <v>108</v>
      </c>
      <c r="C75" s="75" t="s">
        <v>0</v>
      </c>
      <c r="D75" s="228">
        <v>0.21041666666666667</v>
      </c>
      <c r="E75" s="228">
        <v>0.25208333333333333</v>
      </c>
      <c r="F75" s="228">
        <v>0.29375000000000001</v>
      </c>
      <c r="G75" s="228">
        <v>0.3354166666666667</v>
      </c>
      <c r="H75" s="228">
        <v>0.37708333333333338</v>
      </c>
      <c r="I75" s="228">
        <v>0.41875000000000001</v>
      </c>
      <c r="J75" s="228">
        <v>0.4604166666666667</v>
      </c>
      <c r="K75" s="228">
        <v>0.50208333333333333</v>
      </c>
      <c r="L75" s="228">
        <v>0.54375000000000007</v>
      </c>
      <c r="M75" s="228">
        <v>0.5854166666666667</v>
      </c>
      <c r="N75" s="228">
        <v>0.62708333333333333</v>
      </c>
      <c r="O75" s="228">
        <v>0.66875000000000007</v>
      </c>
      <c r="P75" s="228">
        <v>0.7104166666666667</v>
      </c>
      <c r="Q75" s="228">
        <v>0.75208333333333333</v>
      </c>
      <c r="R75" s="228">
        <v>0.79375000000000007</v>
      </c>
      <c r="S75" s="228">
        <v>0.8354166666666667</v>
      </c>
      <c r="T75" s="228">
        <v>0.87708333333333333</v>
      </c>
      <c r="U75" s="228">
        <v>0.91875000000000007</v>
      </c>
      <c r="V75" s="228">
        <v>0.9604166666666667</v>
      </c>
      <c r="W75" s="99"/>
    </row>
    <row r="76" spans="2:25" x14ac:dyDescent="0.25">
      <c r="B76" s="132"/>
      <c r="C76" s="75"/>
      <c r="D76" s="332"/>
      <c r="E76" s="380"/>
      <c r="F76" s="380"/>
      <c r="G76" s="380"/>
      <c r="H76" s="332"/>
      <c r="I76" s="332"/>
      <c r="J76" s="332"/>
      <c r="K76" s="332"/>
      <c r="L76" s="332"/>
      <c r="M76" s="332"/>
      <c r="N76" s="332"/>
      <c r="O76" s="332"/>
      <c r="P76" s="332"/>
      <c r="Q76" s="332"/>
      <c r="R76" s="332"/>
      <c r="S76" s="332"/>
      <c r="T76" s="332"/>
      <c r="U76" s="332"/>
      <c r="V76" s="332"/>
    </row>
    <row r="77" spans="2:25" x14ac:dyDescent="0.25">
      <c r="B77" s="3"/>
      <c r="C77" s="3"/>
    </row>
    <row r="78" spans="2:25" x14ac:dyDescent="0.25">
      <c r="B78" s="162" t="s">
        <v>165</v>
      </c>
      <c r="C78" s="162" t="s">
        <v>166</v>
      </c>
      <c r="D78" t="s">
        <v>294</v>
      </c>
      <c r="E78" s="27" t="s">
        <v>295</v>
      </c>
    </row>
    <row r="79" spans="2:25" x14ac:dyDescent="0.25">
      <c r="B79" s="3" t="s">
        <v>171</v>
      </c>
      <c r="C79" s="3">
        <v>120</v>
      </c>
    </row>
    <row r="80" spans="2:25" x14ac:dyDescent="0.25">
      <c r="B80" s="17" t="s">
        <v>172</v>
      </c>
      <c r="C80" s="17" t="s">
        <v>293</v>
      </c>
    </row>
    <row r="81" spans="2:14" x14ac:dyDescent="0.25">
      <c r="B81" s="120" t="s">
        <v>162</v>
      </c>
      <c r="C81" s="121" t="s">
        <v>1</v>
      </c>
      <c r="D81" s="311">
        <v>0.23472222222222219</v>
      </c>
      <c r="E81" s="314"/>
      <c r="F81" s="314"/>
      <c r="G81" s="314"/>
      <c r="H81" s="314"/>
      <c r="I81" s="314"/>
      <c r="J81" s="314"/>
      <c r="K81" s="314"/>
    </row>
    <row r="82" spans="2:14" x14ac:dyDescent="0.25">
      <c r="B82" s="129" t="s">
        <v>68</v>
      </c>
      <c r="C82" s="70" t="s">
        <v>1</v>
      </c>
      <c r="D82" s="312">
        <v>0.25555555555555559</v>
      </c>
      <c r="E82" s="312">
        <v>0.33888888888888885</v>
      </c>
      <c r="F82" s="312">
        <v>0.42222222222222222</v>
      </c>
      <c r="G82" s="312">
        <v>0.50555555555555554</v>
      </c>
      <c r="H82" s="312">
        <v>0.58888888888888891</v>
      </c>
      <c r="I82" s="312">
        <v>0.67222222222222217</v>
      </c>
      <c r="J82" s="312">
        <v>0.75555555555555554</v>
      </c>
      <c r="K82" s="312">
        <v>0.83888888888888891</v>
      </c>
    </row>
    <row r="83" spans="2:14" x14ac:dyDescent="0.25">
      <c r="B83" s="132" t="s">
        <v>111</v>
      </c>
      <c r="C83" s="75" t="s">
        <v>0</v>
      </c>
      <c r="D83" s="313">
        <v>0.27152777777777776</v>
      </c>
      <c r="E83" s="313">
        <v>0.35486111111111113</v>
      </c>
      <c r="F83" s="313">
        <v>0.4381944444444445</v>
      </c>
      <c r="G83" s="313">
        <v>0.52152777777777781</v>
      </c>
      <c r="H83" s="313">
        <v>0.60486111111111118</v>
      </c>
      <c r="I83" s="313">
        <v>0.68819444444444444</v>
      </c>
      <c r="J83" s="313">
        <v>0.7715277777777777</v>
      </c>
      <c r="K83" s="313">
        <v>0.85486111111111107</v>
      </c>
    </row>
    <row r="85" spans="2:14" x14ac:dyDescent="0.25">
      <c r="B85" s="134" t="s">
        <v>111</v>
      </c>
      <c r="C85" s="165" t="s">
        <v>1</v>
      </c>
      <c r="D85" s="311">
        <v>0.31180555555555556</v>
      </c>
      <c r="E85" s="311">
        <v>0.39513888888888887</v>
      </c>
      <c r="F85" s="311">
        <v>0.47847222222222219</v>
      </c>
      <c r="G85" s="311">
        <v>0.56180555555555556</v>
      </c>
      <c r="H85" s="311">
        <v>0.64513888888888882</v>
      </c>
      <c r="I85" s="311">
        <v>0.7284722222222223</v>
      </c>
      <c r="J85" s="311">
        <v>0.81180555555555556</v>
      </c>
      <c r="K85" s="311">
        <v>0.89513888888888893</v>
      </c>
    </row>
    <row r="86" spans="2:14" x14ac:dyDescent="0.25">
      <c r="B86" s="129" t="s">
        <v>68</v>
      </c>
      <c r="C86" s="70" t="s">
        <v>0</v>
      </c>
      <c r="D86" s="312">
        <v>0.32777777777777778</v>
      </c>
      <c r="E86" s="312">
        <v>0.41111111111111115</v>
      </c>
      <c r="F86" s="312">
        <v>0.49444444444444446</v>
      </c>
      <c r="G86" s="312">
        <v>0.57777777777777783</v>
      </c>
      <c r="H86" s="312">
        <v>0.66111111111111109</v>
      </c>
      <c r="I86" s="312">
        <v>0.74444444444444446</v>
      </c>
      <c r="J86" s="312">
        <v>0.82777777777777783</v>
      </c>
      <c r="K86" s="312">
        <v>0.91111111111111109</v>
      </c>
      <c r="M86" s="5"/>
    </row>
    <row r="87" spans="2:14" x14ac:dyDescent="0.25">
      <c r="B87" s="132" t="s">
        <v>12</v>
      </c>
      <c r="C87" s="75" t="s">
        <v>0</v>
      </c>
      <c r="D87" s="332"/>
      <c r="E87" s="332"/>
      <c r="F87" s="332"/>
      <c r="G87" s="332"/>
      <c r="H87" s="332"/>
      <c r="I87" s="332"/>
      <c r="J87" s="332"/>
      <c r="K87" s="313">
        <v>0.93194444444444446</v>
      </c>
    </row>
    <row r="88" spans="2:14" x14ac:dyDescent="0.25">
      <c r="B88" s="3"/>
    </row>
    <row r="89" spans="2:14" x14ac:dyDescent="0.25">
      <c r="B89" s="162" t="s">
        <v>165</v>
      </c>
      <c r="C89" s="162" t="s">
        <v>166</v>
      </c>
      <c r="D89" t="s">
        <v>294</v>
      </c>
      <c r="E89" s="27" t="s">
        <v>367</v>
      </c>
    </row>
    <row r="90" spans="2:14" x14ac:dyDescent="0.25">
      <c r="B90" s="3" t="s">
        <v>171</v>
      </c>
      <c r="C90" s="3">
        <v>120</v>
      </c>
    </row>
    <row r="91" spans="2:14" x14ac:dyDescent="0.25">
      <c r="B91" s="17" t="s">
        <v>172</v>
      </c>
      <c r="C91" s="17" t="s">
        <v>293</v>
      </c>
    </row>
    <row r="92" spans="2:14" x14ac:dyDescent="0.25">
      <c r="B92" s="134" t="s">
        <v>12</v>
      </c>
      <c r="C92" s="165" t="s">
        <v>1</v>
      </c>
      <c r="D92" s="311">
        <v>0.27430555555555552</v>
      </c>
      <c r="E92" s="311">
        <f>D92+1/12</f>
        <v>0.35763888888888884</v>
      </c>
      <c r="F92" s="311">
        <f t="shared" ref="F92:G95" si="1">E92+1/12</f>
        <v>0.44097222222222215</v>
      </c>
      <c r="G92" s="311">
        <f t="shared" si="1"/>
        <v>0.52430555555555547</v>
      </c>
      <c r="H92" s="311">
        <f t="shared" ref="H92:K95" si="2">G92+1/12</f>
        <v>0.60763888888888884</v>
      </c>
      <c r="I92" s="311">
        <f t="shared" si="2"/>
        <v>0.69097222222222221</v>
      </c>
      <c r="J92" s="311">
        <f t="shared" si="2"/>
        <v>0.77430555555555558</v>
      </c>
      <c r="K92" s="311">
        <f t="shared" si="2"/>
        <v>0.85763888888888895</v>
      </c>
      <c r="L92" s="5"/>
      <c r="M92" s="5"/>
      <c r="N92" s="5"/>
    </row>
    <row r="93" spans="2:14" x14ac:dyDescent="0.25">
      <c r="B93" s="132" t="s">
        <v>3</v>
      </c>
      <c r="C93" s="75" t="s">
        <v>0</v>
      </c>
      <c r="D93" s="313">
        <v>0.29097222222222224</v>
      </c>
      <c r="E93" s="313">
        <f>D93+1/12</f>
        <v>0.37430555555555556</v>
      </c>
      <c r="F93" s="313">
        <f t="shared" si="1"/>
        <v>0.45763888888888887</v>
      </c>
      <c r="G93" s="313">
        <f t="shared" si="1"/>
        <v>0.54097222222222219</v>
      </c>
      <c r="H93" s="313">
        <f t="shared" si="2"/>
        <v>0.62430555555555556</v>
      </c>
      <c r="I93" s="313">
        <f t="shared" si="2"/>
        <v>0.70763888888888893</v>
      </c>
      <c r="J93" s="313">
        <f t="shared" si="2"/>
        <v>0.7909722222222223</v>
      </c>
      <c r="K93" s="313">
        <f t="shared" si="2"/>
        <v>0.87430555555555567</v>
      </c>
      <c r="L93" s="5"/>
      <c r="M93" s="5"/>
      <c r="N93" s="5"/>
    </row>
    <row r="94" spans="2:14" x14ac:dyDescent="0.25">
      <c r="B94" s="134"/>
      <c r="C94" s="165" t="s">
        <v>1</v>
      </c>
      <c r="D94" s="311">
        <v>0.29236111111111113</v>
      </c>
      <c r="E94" s="311">
        <f>D94+1/12</f>
        <v>0.37569444444444444</v>
      </c>
      <c r="F94" s="311">
        <f t="shared" si="1"/>
        <v>0.45902777777777776</v>
      </c>
      <c r="G94" s="311">
        <f t="shared" si="1"/>
        <v>0.54236111111111107</v>
      </c>
      <c r="H94" s="311">
        <f t="shared" si="2"/>
        <v>0.62569444444444444</v>
      </c>
      <c r="I94" s="311">
        <f t="shared" si="2"/>
        <v>0.70902777777777781</v>
      </c>
      <c r="J94" s="311">
        <f t="shared" si="2"/>
        <v>0.79236111111111118</v>
      </c>
      <c r="K94" s="311">
        <f t="shared" si="2"/>
        <v>0.87569444444444455</v>
      </c>
      <c r="L94" s="5"/>
      <c r="M94" s="5"/>
      <c r="N94" s="5"/>
    </row>
    <row r="95" spans="2:14" x14ac:dyDescent="0.25">
      <c r="B95" s="132" t="s">
        <v>296</v>
      </c>
      <c r="C95" s="75" t="s">
        <v>0</v>
      </c>
      <c r="D95" s="313">
        <f>D94+"1:05"</f>
        <v>0.33750000000000002</v>
      </c>
      <c r="E95" s="313">
        <f>D95+1/12</f>
        <v>0.42083333333333334</v>
      </c>
      <c r="F95" s="313">
        <f t="shared" si="1"/>
        <v>0.50416666666666665</v>
      </c>
      <c r="G95" s="313">
        <f t="shared" si="1"/>
        <v>0.58750000000000002</v>
      </c>
      <c r="H95" s="313">
        <f t="shared" si="2"/>
        <v>0.67083333333333339</v>
      </c>
      <c r="I95" s="313">
        <f t="shared" si="2"/>
        <v>0.75416666666666676</v>
      </c>
      <c r="J95" s="313">
        <f t="shared" si="2"/>
        <v>0.83750000000000013</v>
      </c>
      <c r="K95" s="313">
        <f t="shared" si="2"/>
        <v>0.9208333333333335</v>
      </c>
      <c r="L95" s="5"/>
      <c r="M95" s="5"/>
      <c r="N95" s="5"/>
    </row>
    <row r="96" spans="2:14" x14ac:dyDescent="0.25">
      <c r="B96" s="3"/>
      <c r="C96" s="3"/>
    </row>
    <row r="97" spans="2:16" x14ac:dyDescent="0.25">
      <c r="B97" s="134" t="s">
        <v>296</v>
      </c>
      <c r="C97" s="165" t="s">
        <v>1</v>
      </c>
      <c r="D97" s="311">
        <v>0.24583333333333335</v>
      </c>
      <c r="E97" s="311">
        <f t="shared" ref="E97:K100" si="3">D97+1/12</f>
        <v>0.32916666666666666</v>
      </c>
      <c r="F97" s="311">
        <f t="shared" si="3"/>
        <v>0.41249999999999998</v>
      </c>
      <c r="G97" s="311">
        <f t="shared" si="3"/>
        <v>0.49583333333333329</v>
      </c>
      <c r="H97" s="311">
        <f t="shared" si="3"/>
        <v>0.57916666666666661</v>
      </c>
      <c r="I97" s="311">
        <f t="shared" si="3"/>
        <v>0.66249999999999998</v>
      </c>
      <c r="J97" s="311">
        <f t="shared" si="3"/>
        <v>0.74583333333333335</v>
      </c>
      <c r="K97" s="311">
        <f t="shared" si="3"/>
        <v>0.82916666666666672</v>
      </c>
    </row>
    <row r="98" spans="2:16" x14ac:dyDescent="0.25">
      <c r="B98" s="132" t="s">
        <v>3</v>
      </c>
      <c r="C98" s="75" t="s">
        <v>0</v>
      </c>
      <c r="D98" s="313">
        <v>0.29097222222222224</v>
      </c>
      <c r="E98" s="313">
        <f t="shared" si="3"/>
        <v>0.37430555555555556</v>
      </c>
      <c r="F98" s="313">
        <f t="shared" si="3"/>
        <v>0.45763888888888887</v>
      </c>
      <c r="G98" s="313">
        <f t="shared" si="3"/>
        <v>0.54097222222222219</v>
      </c>
      <c r="H98" s="313">
        <f t="shared" si="3"/>
        <v>0.62430555555555556</v>
      </c>
      <c r="I98" s="313">
        <f t="shared" si="3"/>
        <v>0.70763888888888893</v>
      </c>
      <c r="J98" s="313">
        <f t="shared" si="3"/>
        <v>0.7909722222222223</v>
      </c>
      <c r="K98" s="313">
        <f t="shared" si="3"/>
        <v>0.87430555555555567</v>
      </c>
      <c r="L98" s="5"/>
      <c r="M98" s="5"/>
      <c r="N98" s="5"/>
    </row>
    <row r="99" spans="2:16" x14ac:dyDescent="0.25">
      <c r="B99" s="134"/>
      <c r="C99" s="165" t="s">
        <v>1</v>
      </c>
      <c r="D99" s="311">
        <v>0.29236111111111113</v>
      </c>
      <c r="E99" s="311">
        <f t="shared" si="3"/>
        <v>0.37569444444444444</v>
      </c>
      <c r="F99" s="311">
        <f t="shared" si="3"/>
        <v>0.45902777777777776</v>
      </c>
      <c r="G99" s="311">
        <f t="shared" si="3"/>
        <v>0.54236111111111107</v>
      </c>
      <c r="H99" s="311">
        <f t="shared" si="3"/>
        <v>0.62569444444444444</v>
      </c>
      <c r="I99" s="311">
        <f t="shared" si="3"/>
        <v>0.70902777777777781</v>
      </c>
      <c r="J99" s="311">
        <f t="shared" si="3"/>
        <v>0.79236111111111118</v>
      </c>
      <c r="K99" s="311">
        <f t="shared" si="3"/>
        <v>0.87569444444444455</v>
      </c>
      <c r="L99" s="5"/>
      <c r="M99" s="5"/>
      <c r="N99" s="5"/>
    </row>
    <row r="100" spans="2:16" x14ac:dyDescent="0.25">
      <c r="B100" s="132" t="s">
        <v>12</v>
      </c>
      <c r="C100" s="75" t="s">
        <v>0</v>
      </c>
      <c r="D100" s="313">
        <v>0.30902777777777779</v>
      </c>
      <c r="E100" s="313">
        <f t="shared" si="3"/>
        <v>0.3923611111111111</v>
      </c>
      <c r="F100" s="313">
        <f t="shared" si="3"/>
        <v>0.47569444444444442</v>
      </c>
      <c r="G100" s="313">
        <f t="shared" si="3"/>
        <v>0.55902777777777779</v>
      </c>
      <c r="H100" s="313">
        <f t="shared" si="3"/>
        <v>0.64236111111111116</v>
      </c>
      <c r="I100" s="313">
        <f t="shared" si="3"/>
        <v>0.72569444444444453</v>
      </c>
      <c r="J100" s="313">
        <f t="shared" si="3"/>
        <v>0.8090277777777779</v>
      </c>
      <c r="K100" s="313">
        <f t="shared" si="3"/>
        <v>0.89236111111111127</v>
      </c>
      <c r="L100" s="5"/>
      <c r="M100" s="5"/>
      <c r="N100" s="5"/>
    </row>
    <row r="101" spans="2:16" x14ac:dyDescent="0.25">
      <c r="B101" s="70"/>
      <c r="C101" s="70"/>
      <c r="D101" s="72"/>
      <c r="E101" s="72"/>
      <c r="F101" s="72"/>
      <c r="G101" s="72"/>
      <c r="H101" s="72"/>
      <c r="I101" s="72"/>
      <c r="J101" s="72"/>
      <c r="K101" s="72"/>
      <c r="L101" s="5"/>
      <c r="M101" s="5"/>
      <c r="N101" s="5"/>
    </row>
    <row r="102" spans="2:16" x14ac:dyDescent="0.25">
      <c r="B102" s="162" t="s">
        <v>165</v>
      </c>
      <c r="C102" s="162" t="s">
        <v>166</v>
      </c>
      <c r="D102" t="s">
        <v>137</v>
      </c>
      <c r="E102" s="27" t="s">
        <v>299</v>
      </c>
      <c r="G102" s="5"/>
      <c r="H102" s="5"/>
      <c r="I102" s="5"/>
      <c r="J102" s="5"/>
      <c r="K102" s="5"/>
    </row>
    <row r="103" spans="2:16" x14ac:dyDescent="0.25">
      <c r="B103" s="3" t="s">
        <v>171</v>
      </c>
      <c r="C103" s="3" t="s">
        <v>297</v>
      </c>
      <c r="G103" s="5"/>
      <c r="H103" s="5"/>
      <c r="I103" s="5"/>
      <c r="J103" s="5"/>
      <c r="K103" s="5"/>
    </row>
    <row r="104" spans="2:16" x14ac:dyDescent="0.25">
      <c r="B104" s="17" t="s">
        <v>172</v>
      </c>
      <c r="C104" s="17" t="s">
        <v>298</v>
      </c>
      <c r="G104" s="5"/>
      <c r="H104" s="5"/>
      <c r="I104" s="5"/>
      <c r="J104" s="5"/>
      <c r="K104" s="5"/>
    </row>
    <row r="105" spans="2:16" x14ac:dyDescent="0.25">
      <c r="B105" s="17"/>
      <c r="C105" s="30" t="s">
        <v>292</v>
      </c>
      <c r="G105" s="5"/>
      <c r="H105" s="5"/>
      <c r="I105" s="5"/>
      <c r="J105" s="5"/>
      <c r="K105" s="5"/>
    </row>
    <row r="106" spans="2:16" x14ac:dyDescent="0.25">
      <c r="B106" s="134"/>
      <c r="C106" s="165"/>
      <c r="D106" s="314"/>
      <c r="E106" s="314"/>
      <c r="F106" s="314"/>
      <c r="G106" s="314"/>
      <c r="H106" s="314"/>
      <c r="I106" s="314"/>
      <c r="J106" s="405"/>
      <c r="K106" s="405"/>
      <c r="L106" s="405"/>
      <c r="M106" s="405"/>
      <c r="N106" s="314"/>
      <c r="O106" s="314"/>
      <c r="P106" s="314"/>
    </row>
    <row r="107" spans="2:16" x14ac:dyDescent="0.25">
      <c r="B107" s="132"/>
      <c r="C107" s="75"/>
      <c r="D107" s="332"/>
      <c r="E107" s="294"/>
      <c r="F107" s="332"/>
      <c r="G107" s="332"/>
      <c r="H107" s="332"/>
      <c r="I107" s="332"/>
      <c r="J107" s="332"/>
      <c r="K107" s="332"/>
      <c r="L107" s="332" t="s">
        <v>161</v>
      </c>
      <c r="M107" s="332"/>
      <c r="N107" s="332"/>
      <c r="O107" s="294"/>
      <c r="P107" s="383" t="s">
        <v>94</v>
      </c>
    </row>
    <row r="108" spans="2:16" x14ac:dyDescent="0.25">
      <c r="B108" s="134" t="s">
        <v>10</v>
      </c>
      <c r="C108" s="165" t="s">
        <v>1</v>
      </c>
      <c r="D108" s="314"/>
      <c r="E108" s="226"/>
      <c r="F108" s="226">
        <v>0.27013888888888887</v>
      </c>
      <c r="G108" s="311">
        <f>F108+1/12</f>
        <v>0.35347222222222219</v>
      </c>
      <c r="H108" s="311">
        <f>G108+1/12</f>
        <v>0.4368055555555555</v>
      </c>
      <c r="I108" s="311">
        <f>H108+1/12</f>
        <v>0.52013888888888882</v>
      </c>
      <c r="J108" s="311">
        <f>I108+1/12</f>
        <v>0.60347222222222219</v>
      </c>
      <c r="K108" s="291">
        <v>0.62291666666666667</v>
      </c>
      <c r="L108" s="387">
        <f>J108+1/24</f>
        <v>0.64513888888888882</v>
      </c>
      <c r="M108" s="226">
        <v>0.68680555555555556</v>
      </c>
      <c r="N108" s="311">
        <f>M108+1/12</f>
        <v>0.77013888888888893</v>
      </c>
      <c r="O108" s="311">
        <f>N108+1/12</f>
        <v>0.8534722222222223</v>
      </c>
      <c r="P108" s="314"/>
    </row>
    <row r="109" spans="2:16" x14ac:dyDescent="0.25">
      <c r="B109" s="132" t="s">
        <v>112</v>
      </c>
      <c r="C109" s="75" t="s">
        <v>0</v>
      </c>
      <c r="D109" s="332"/>
      <c r="E109" s="228"/>
      <c r="F109" s="541" t="s">
        <v>155</v>
      </c>
      <c r="G109" s="542" t="s">
        <v>155</v>
      </c>
      <c r="H109" s="542" t="s">
        <v>155</v>
      </c>
      <c r="I109" s="542" t="s">
        <v>155</v>
      </c>
      <c r="J109" s="542" t="s">
        <v>155</v>
      </c>
      <c r="K109" s="546">
        <v>0.6645833333333333</v>
      </c>
      <c r="L109" s="543" t="s">
        <v>155</v>
      </c>
      <c r="M109" s="541" t="s">
        <v>155</v>
      </c>
      <c r="N109" s="542" t="s">
        <v>155</v>
      </c>
      <c r="O109" s="542" t="s">
        <v>155</v>
      </c>
      <c r="P109" s="332"/>
    </row>
    <row r="110" spans="2:16" x14ac:dyDescent="0.25">
      <c r="B110" s="129"/>
      <c r="C110" s="70" t="s">
        <v>1</v>
      </c>
      <c r="D110" s="340"/>
      <c r="E110" s="227">
        <v>0.22222222222222221</v>
      </c>
      <c r="F110" s="322" t="s">
        <v>155</v>
      </c>
      <c r="G110" s="544" t="s">
        <v>155</v>
      </c>
      <c r="H110" s="544" t="s">
        <v>155</v>
      </c>
      <c r="I110" s="544" t="s">
        <v>155</v>
      </c>
      <c r="J110" s="544" t="s">
        <v>155</v>
      </c>
      <c r="K110" s="544"/>
      <c r="L110" s="545" t="s">
        <v>155</v>
      </c>
      <c r="M110" s="322" t="s">
        <v>155</v>
      </c>
      <c r="N110" s="544" t="s">
        <v>155</v>
      </c>
      <c r="O110" s="322" t="s">
        <v>155</v>
      </c>
      <c r="P110" s="293">
        <v>0.97222222222222221</v>
      </c>
    </row>
    <row r="111" spans="2:16" x14ac:dyDescent="0.25">
      <c r="B111" s="132" t="s">
        <v>17</v>
      </c>
      <c r="C111" s="75" t="s">
        <v>0</v>
      </c>
      <c r="D111" s="332"/>
      <c r="E111" s="228">
        <v>0.26180555555555557</v>
      </c>
      <c r="F111" s="228">
        <f>E111+1/12</f>
        <v>0.34513888888888888</v>
      </c>
      <c r="G111" s="228">
        <f>F111+1/12</f>
        <v>0.4284722222222222</v>
      </c>
      <c r="H111" s="228">
        <f>G111+1/12</f>
        <v>0.51180555555555551</v>
      </c>
      <c r="I111" s="228">
        <f>H111+1/12</f>
        <v>0.59513888888888888</v>
      </c>
      <c r="J111" s="228">
        <f>I111+1/12</f>
        <v>0.67847222222222225</v>
      </c>
      <c r="K111" s="228"/>
      <c r="L111" s="540">
        <v>0.72013888888888899</v>
      </c>
      <c r="M111" s="228">
        <f>J111+1/12</f>
        <v>0.76180555555555562</v>
      </c>
      <c r="N111" s="313">
        <v>0.84513888888888899</v>
      </c>
      <c r="O111" s="228">
        <v>0.92847222222222225</v>
      </c>
      <c r="P111" s="295">
        <v>1.1805555555555555E-2</v>
      </c>
    </row>
    <row r="112" spans="2:16" x14ac:dyDescent="0.25">
      <c r="B112" s="134"/>
      <c r="C112" s="165" t="s">
        <v>1</v>
      </c>
      <c r="D112" s="314"/>
      <c r="E112" s="226">
        <v>0.26319444444444445</v>
      </c>
      <c r="F112" s="226">
        <v>0.34652777777777777</v>
      </c>
      <c r="G112" s="311">
        <v>0.42986111111111108</v>
      </c>
      <c r="H112" s="311">
        <v>0.5131944444444444</v>
      </c>
      <c r="I112" s="311">
        <v>0.59652777777777777</v>
      </c>
      <c r="J112" s="311">
        <v>0.67986111111111114</v>
      </c>
      <c r="K112" s="311"/>
      <c r="L112" s="387">
        <v>0.72152777777777777</v>
      </c>
      <c r="M112" s="226">
        <v>0.7631944444444444</v>
      </c>
      <c r="N112" s="311">
        <v>0.84652777777777777</v>
      </c>
      <c r="O112" s="231">
        <v>0.92986111111111114</v>
      </c>
      <c r="P112" s="291">
        <v>1.3194444444444444E-2</v>
      </c>
    </row>
    <row r="113" spans="2:16" x14ac:dyDescent="0.25">
      <c r="B113" s="132" t="s">
        <v>60</v>
      </c>
      <c r="C113" s="75" t="s">
        <v>0</v>
      </c>
      <c r="D113" s="332"/>
      <c r="E113" s="228">
        <v>0.3125</v>
      </c>
      <c r="F113" s="228">
        <v>0.39583333333333331</v>
      </c>
      <c r="G113" s="313">
        <v>0.47916666666666669</v>
      </c>
      <c r="H113" s="313">
        <v>0.5625</v>
      </c>
      <c r="I113" s="313">
        <v>0.64583333333333337</v>
      </c>
      <c r="J113" s="313">
        <v>0.72916666666666663</v>
      </c>
      <c r="K113" s="313"/>
      <c r="L113" s="297">
        <v>0.77083333333333337</v>
      </c>
      <c r="M113" s="228">
        <v>0.8125</v>
      </c>
      <c r="N113" s="313">
        <v>0.89583333333333337</v>
      </c>
      <c r="O113" s="232">
        <v>0.97916666666666663</v>
      </c>
      <c r="P113" s="295">
        <v>6.25E-2</v>
      </c>
    </row>
    <row r="114" spans="2:16" x14ac:dyDescent="0.25">
      <c r="B114" s="129"/>
      <c r="C114" s="70" t="s">
        <v>1</v>
      </c>
      <c r="D114" s="340"/>
      <c r="E114" s="227">
        <v>0.31388888888888888</v>
      </c>
      <c r="F114" s="312">
        <v>0.3972222222222222</v>
      </c>
      <c r="G114" s="312">
        <v>0.48055555555555557</v>
      </c>
      <c r="H114" s="312">
        <v>0.56388888888888888</v>
      </c>
      <c r="I114" s="312">
        <v>0.64722222222222225</v>
      </c>
      <c r="J114" s="312">
        <v>0.73055555555555562</v>
      </c>
      <c r="K114" s="312"/>
      <c r="L114" s="340"/>
      <c r="M114" s="312">
        <v>0.81388888888888899</v>
      </c>
      <c r="N114" s="312">
        <v>0.89722222222222225</v>
      </c>
      <c r="O114" s="435">
        <v>0.98055555555555562</v>
      </c>
      <c r="P114" s="293">
        <v>6.3888888888888884E-2</v>
      </c>
    </row>
    <row r="115" spans="2:16" x14ac:dyDescent="0.25">
      <c r="B115" s="132" t="s">
        <v>19</v>
      </c>
      <c r="C115" s="75" t="s">
        <v>0</v>
      </c>
      <c r="D115" s="332"/>
      <c r="E115" s="228">
        <v>0.32916666666666666</v>
      </c>
      <c r="F115" s="228">
        <v>0.41250000000000003</v>
      </c>
      <c r="G115" s="313">
        <v>0.49583333333333335</v>
      </c>
      <c r="H115" s="313">
        <v>0.57916666666666672</v>
      </c>
      <c r="I115" s="313">
        <v>0.66249999999999998</v>
      </c>
      <c r="J115" s="313">
        <v>0.74583333333333324</v>
      </c>
      <c r="K115" s="313"/>
      <c r="L115" s="332"/>
      <c r="M115" s="228">
        <v>0.82916666666666661</v>
      </c>
      <c r="N115" s="313">
        <v>0.91249999999999998</v>
      </c>
      <c r="O115" s="232">
        <v>0.99583333333333324</v>
      </c>
      <c r="P115" s="295">
        <v>7.9166666666666663E-2</v>
      </c>
    </row>
    <row r="116" spans="2:16" x14ac:dyDescent="0.25">
      <c r="B116" s="3"/>
      <c r="C116" s="3"/>
      <c r="E116" s="5"/>
      <c r="F116" s="5"/>
      <c r="G116" s="5"/>
      <c r="H116" s="5"/>
      <c r="I116" s="5"/>
      <c r="J116" s="5"/>
      <c r="K116" s="5"/>
      <c r="N116" s="5"/>
    </row>
    <row r="117" spans="2:16" x14ac:dyDescent="0.25">
      <c r="B117" s="3"/>
      <c r="C117" s="3"/>
      <c r="E117" s="5"/>
      <c r="F117" s="5"/>
      <c r="G117" s="5"/>
      <c r="H117" s="5"/>
      <c r="I117" s="5"/>
      <c r="J117" s="5"/>
      <c r="K117" s="5"/>
      <c r="N117" s="5"/>
    </row>
    <row r="118" spans="2:16" x14ac:dyDescent="0.25">
      <c r="B118" s="134"/>
      <c r="C118" s="165"/>
      <c r="D118" s="314"/>
      <c r="E118" s="405"/>
      <c r="F118" s="405"/>
      <c r="G118" s="549"/>
      <c r="H118" s="314"/>
      <c r="I118" s="158"/>
      <c r="J118" s="314"/>
      <c r="K118" s="314"/>
      <c r="L118" s="314"/>
      <c r="M118" s="405"/>
      <c r="N118" s="314"/>
      <c r="O118" s="314"/>
    </row>
    <row r="119" spans="2:16" x14ac:dyDescent="0.25">
      <c r="B119" s="132"/>
      <c r="C119" s="75"/>
      <c r="D119" s="383" t="s">
        <v>93</v>
      </c>
      <c r="E119" s="294"/>
      <c r="F119" s="332"/>
      <c r="G119" s="207"/>
      <c r="H119" s="332"/>
      <c r="I119" s="154"/>
      <c r="J119" s="332"/>
      <c r="K119" s="332"/>
      <c r="L119" s="332"/>
      <c r="M119" s="383" t="s">
        <v>114</v>
      </c>
      <c r="N119" s="332"/>
      <c r="O119" s="294"/>
    </row>
    <row r="120" spans="2:16" x14ac:dyDescent="0.25">
      <c r="B120" s="134" t="s">
        <v>19</v>
      </c>
      <c r="C120" s="165" t="s">
        <v>1</v>
      </c>
      <c r="D120" s="291">
        <v>8.7500000000000008E-2</v>
      </c>
      <c r="E120" s="226"/>
      <c r="F120" s="231">
        <v>0.17083333333333331</v>
      </c>
      <c r="G120" s="484">
        <v>0.25416666666666665</v>
      </c>
      <c r="H120" s="311">
        <v>0.33749999999999997</v>
      </c>
      <c r="I120" s="187">
        <v>0.42083333333333334</v>
      </c>
      <c r="J120" s="311">
        <v>0.50416666666666665</v>
      </c>
      <c r="K120" s="311">
        <v>0.58750000000000002</v>
      </c>
      <c r="L120" s="311">
        <v>0.67083333333333339</v>
      </c>
      <c r="M120" s="314"/>
      <c r="N120" s="311">
        <v>0.75416666666666676</v>
      </c>
      <c r="O120" s="226">
        <f>N120+1/12</f>
        <v>0.83750000000000013</v>
      </c>
    </row>
    <row r="121" spans="2:16" x14ac:dyDescent="0.25">
      <c r="B121" s="132" t="s">
        <v>60</v>
      </c>
      <c r="C121" s="75" t="s">
        <v>0</v>
      </c>
      <c r="D121" s="295">
        <v>0.10277777777777779</v>
      </c>
      <c r="E121" s="228"/>
      <c r="F121" s="232">
        <v>0.18611111111111112</v>
      </c>
      <c r="G121" s="485">
        <v>0.26944444444444443</v>
      </c>
      <c r="H121" s="313">
        <v>0.3527777777777778</v>
      </c>
      <c r="I121" s="170">
        <v>0.43611111111111112</v>
      </c>
      <c r="J121" s="313">
        <v>0.51944444444444449</v>
      </c>
      <c r="K121" s="313">
        <v>0.60277777777777775</v>
      </c>
      <c r="L121" s="313">
        <v>0.68611111111111101</v>
      </c>
      <c r="M121" s="228"/>
      <c r="N121" s="313">
        <v>0.76944444444444438</v>
      </c>
      <c r="O121" s="228">
        <f>N121+1/12</f>
        <v>0.85277777777777775</v>
      </c>
    </row>
    <row r="122" spans="2:16" s="3" customFormat="1" x14ac:dyDescent="0.25">
      <c r="B122" s="129"/>
      <c r="C122" s="70" t="s">
        <v>1</v>
      </c>
      <c r="D122" s="293">
        <v>0.10416666666666667</v>
      </c>
      <c r="E122" s="227"/>
      <c r="F122" s="435">
        <v>0.1875</v>
      </c>
      <c r="G122" s="486">
        <v>0.27083333333333331</v>
      </c>
      <c r="H122" s="312">
        <v>0.35416666666666669</v>
      </c>
      <c r="I122" s="178">
        <v>0.4375</v>
      </c>
      <c r="J122" s="312">
        <v>0.52083333333333337</v>
      </c>
      <c r="K122" s="312">
        <v>0.60416666666666663</v>
      </c>
      <c r="L122" s="312">
        <v>0.6875</v>
      </c>
      <c r="M122" s="296">
        <v>0.72916666666666663</v>
      </c>
      <c r="N122" s="312">
        <v>0.77083333333333337</v>
      </c>
      <c r="O122" s="227">
        <f>N122+1/12</f>
        <v>0.85416666666666674</v>
      </c>
    </row>
    <row r="123" spans="2:16" x14ac:dyDescent="0.25">
      <c r="B123" s="132" t="s">
        <v>17</v>
      </c>
      <c r="C123" s="75" t="s">
        <v>0</v>
      </c>
      <c r="D123" s="295">
        <f>D122+"1:08"</f>
        <v>0.15138888888888891</v>
      </c>
      <c r="E123" s="228"/>
      <c r="F123" s="232">
        <f>F122+"1:08"</f>
        <v>0.23472222222222222</v>
      </c>
      <c r="G123" s="486">
        <f t="shared" ref="G123:L123" si="4">G122+"1:08"</f>
        <v>0.31805555555555554</v>
      </c>
      <c r="H123" s="312">
        <f t="shared" si="4"/>
        <v>0.40138888888888891</v>
      </c>
      <c r="I123" s="168">
        <f t="shared" si="4"/>
        <v>0.48472222222222222</v>
      </c>
      <c r="J123" s="312">
        <f t="shared" si="4"/>
        <v>0.56805555555555554</v>
      </c>
      <c r="K123" s="312">
        <f t="shared" si="4"/>
        <v>0.6513888888888888</v>
      </c>
      <c r="L123" s="312">
        <f t="shared" si="4"/>
        <v>0.73472222222222228</v>
      </c>
      <c r="M123" s="296">
        <f>M122+"1:08"</f>
        <v>0.7763888888888888</v>
      </c>
      <c r="N123" s="312">
        <f>N122+"1:08"</f>
        <v>0.81805555555555554</v>
      </c>
      <c r="O123" s="227">
        <f>N123+1/12</f>
        <v>0.90138888888888891</v>
      </c>
    </row>
    <row r="124" spans="2:16" x14ac:dyDescent="0.25">
      <c r="B124" s="134"/>
      <c r="C124" s="165" t="s">
        <v>1</v>
      </c>
      <c r="D124" s="291">
        <v>0.15277777777777776</v>
      </c>
      <c r="E124" s="226"/>
      <c r="F124" s="226">
        <v>0.23611111111111113</v>
      </c>
      <c r="G124" s="484">
        <v>0.31944444444444448</v>
      </c>
      <c r="H124" s="311">
        <v>0.40277777777777773</v>
      </c>
      <c r="I124" s="187">
        <v>0.4861111111111111</v>
      </c>
      <c r="J124" s="311">
        <v>0.56944444444444442</v>
      </c>
      <c r="K124" s="311">
        <v>0.65277777777777779</v>
      </c>
      <c r="L124" s="311">
        <v>0.73611111111111116</v>
      </c>
      <c r="M124" s="384">
        <v>0.77777777777777779</v>
      </c>
      <c r="N124" s="311">
        <v>0.81944444444444453</v>
      </c>
      <c r="O124" s="226">
        <f>N124+1/12</f>
        <v>0.9027777777777779</v>
      </c>
    </row>
    <row r="125" spans="2:16" x14ac:dyDescent="0.25">
      <c r="B125" s="132" t="s">
        <v>112</v>
      </c>
      <c r="C125" s="75" t="s">
        <v>0</v>
      </c>
      <c r="D125" s="295">
        <v>0.19444444444444445</v>
      </c>
      <c r="E125" s="228"/>
      <c r="F125" s="541" t="s">
        <v>155</v>
      </c>
      <c r="G125" s="550" t="s">
        <v>155</v>
      </c>
      <c r="H125" s="541" t="s">
        <v>155</v>
      </c>
      <c r="I125" s="240" t="s">
        <v>155</v>
      </c>
      <c r="J125" s="541" t="s">
        <v>155</v>
      </c>
      <c r="K125" s="541" t="s">
        <v>155</v>
      </c>
      <c r="L125" s="541" t="s">
        <v>155</v>
      </c>
      <c r="M125" s="547" t="s">
        <v>155</v>
      </c>
      <c r="N125" s="541" t="s">
        <v>155</v>
      </c>
      <c r="O125" s="228">
        <v>0.94444444444444453</v>
      </c>
    </row>
    <row r="126" spans="2:16" x14ac:dyDescent="0.25">
      <c r="B126" s="129"/>
      <c r="C126" s="70" t="s">
        <v>1</v>
      </c>
      <c r="D126" s="227"/>
      <c r="E126" s="293">
        <v>0.25208333333333333</v>
      </c>
      <c r="F126" s="322" t="s">
        <v>155</v>
      </c>
      <c r="G126" s="551" t="s">
        <v>155</v>
      </c>
      <c r="H126" s="322" t="s">
        <v>155</v>
      </c>
      <c r="I126" s="241" t="s">
        <v>155</v>
      </c>
      <c r="J126" s="322" t="s">
        <v>155</v>
      </c>
      <c r="K126" s="322" t="s">
        <v>155</v>
      </c>
      <c r="L126" s="322" t="s">
        <v>155</v>
      </c>
      <c r="M126" s="548" t="s">
        <v>155</v>
      </c>
      <c r="N126" s="322" t="s">
        <v>155</v>
      </c>
      <c r="O126" s="227"/>
    </row>
    <row r="127" spans="2:16" x14ac:dyDescent="0.25">
      <c r="B127" s="132" t="s">
        <v>10</v>
      </c>
      <c r="C127" s="75" t="s">
        <v>0</v>
      </c>
      <c r="D127" s="332"/>
      <c r="E127" s="295">
        <v>0.29375000000000001</v>
      </c>
      <c r="F127" s="228">
        <v>0.31319444444444444</v>
      </c>
      <c r="G127" s="77">
        <f>F127+1/12</f>
        <v>0.39652777777777776</v>
      </c>
      <c r="H127" s="313">
        <f>G127+1/12</f>
        <v>0.47986111111111107</v>
      </c>
      <c r="I127" s="77">
        <f>H127+1/12</f>
        <v>0.56319444444444444</v>
      </c>
      <c r="J127" s="313">
        <f>I127+1/12</f>
        <v>0.64652777777777781</v>
      </c>
      <c r="K127" s="313">
        <v>0.7284722222222223</v>
      </c>
      <c r="L127" s="313">
        <v>0.81180555555555556</v>
      </c>
      <c r="M127" s="297">
        <v>0.8534722222222223</v>
      </c>
      <c r="N127" s="313">
        <v>0.89513888888888893</v>
      </c>
      <c r="O127" s="313"/>
    </row>
    <row r="129" spans="2:15" x14ac:dyDescent="0.25">
      <c r="B129" s="162" t="s">
        <v>165</v>
      </c>
      <c r="C129" s="162" t="s">
        <v>166</v>
      </c>
      <c r="D129" s="27" t="s">
        <v>137</v>
      </c>
      <c r="E129" s="27" t="s">
        <v>300</v>
      </c>
    </row>
    <row r="130" spans="2:15" x14ac:dyDescent="0.25">
      <c r="B130" s="3" t="s">
        <v>171</v>
      </c>
      <c r="C130" s="3">
        <v>120</v>
      </c>
    </row>
    <row r="131" spans="2:15" x14ac:dyDescent="0.25">
      <c r="B131" s="17" t="s">
        <v>172</v>
      </c>
      <c r="C131" s="30" t="s">
        <v>306</v>
      </c>
    </row>
    <row r="132" spans="2:15" x14ac:dyDescent="0.25">
      <c r="B132" s="186" t="s">
        <v>162</v>
      </c>
      <c r="C132" s="157" t="s">
        <v>1</v>
      </c>
      <c r="D132" s="314"/>
      <c r="E132" s="314"/>
      <c r="F132" s="314"/>
      <c r="G132" s="226">
        <v>0.23402777777777781</v>
      </c>
      <c r="H132" s="226">
        <v>0.31736111111111115</v>
      </c>
      <c r="I132" s="226">
        <f t="shared" ref="I132:O132" si="5">H132+1/12</f>
        <v>0.40069444444444446</v>
      </c>
      <c r="J132" s="226">
        <f t="shared" si="5"/>
        <v>0.48402777777777778</v>
      </c>
      <c r="K132" s="226">
        <f t="shared" si="5"/>
        <v>0.56736111111111109</v>
      </c>
      <c r="L132" s="226">
        <f t="shared" si="5"/>
        <v>0.65069444444444446</v>
      </c>
      <c r="M132" s="226">
        <f t="shared" si="5"/>
        <v>0.73402777777777783</v>
      </c>
      <c r="N132" s="226">
        <f t="shared" si="5"/>
        <v>0.8173611111111112</v>
      </c>
      <c r="O132" s="226">
        <f t="shared" si="5"/>
        <v>0.90069444444444458</v>
      </c>
    </row>
    <row r="133" spans="2:15" x14ac:dyDescent="0.25">
      <c r="B133" s="129" t="s">
        <v>109</v>
      </c>
      <c r="C133" s="70" t="s">
        <v>1</v>
      </c>
      <c r="D133" s="340"/>
      <c r="E133" s="340"/>
      <c r="F133" s="340"/>
      <c r="G133" s="227">
        <v>0.24791666666666667</v>
      </c>
      <c r="H133" s="227">
        <v>0.33124999999999999</v>
      </c>
      <c r="I133" s="227">
        <v>0.4145833333333333</v>
      </c>
      <c r="J133" s="227">
        <v>0.49791666666666662</v>
      </c>
      <c r="K133" s="227">
        <v>0.58124999999999993</v>
      </c>
      <c r="L133" s="227">
        <v>0.6645833333333333</v>
      </c>
      <c r="M133" s="227">
        <v>0.74791666666666667</v>
      </c>
      <c r="N133" s="227">
        <v>0.83124999999999993</v>
      </c>
      <c r="O133" s="227">
        <v>0.87291666666666667</v>
      </c>
    </row>
    <row r="134" spans="2:15" x14ac:dyDescent="0.25">
      <c r="B134" s="129" t="s">
        <v>19</v>
      </c>
      <c r="C134" s="70" t="s">
        <v>1</v>
      </c>
      <c r="D134" s="340"/>
      <c r="E134" s="340"/>
      <c r="F134" s="340"/>
      <c r="G134" s="227">
        <v>0.29722222222222222</v>
      </c>
      <c r="H134" s="227">
        <v>0.38055555555555554</v>
      </c>
      <c r="I134" s="227">
        <v>0.46388888888888885</v>
      </c>
      <c r="J134" s="227">
        <v>0.54722222222222217</v>
      </c>
      <c r="K134" s="227">
        <v>0.63055555555555554</v>
      </c>
      <c r="L134" s="227">
        <v>0.71388888888888891</v>
      </c>
      <c r="M134" s="227">
        <v>0.79722222222222217</v>
      </c>
      <c r="N134" s="227">
        <v>0.88055555555555554</v>
      </c>
      <c r="O134" s="227">
        <v>0.92222222222222217</v>
      </c>
    </row>
    <row r="135" spans="2:15" x14ac:dyDescent="0.25">
      <c r="B135" s="132" t="s">
        <v>60</v>
      </c>
      <c r="C135" s="75" t="s">
        <v>0</v>
      </c>
      <c r="D135" s="332"/>
      <c r="E135" s="332"/>
      <c r="F135" s="332"/>
      <c r="G135" s="228">
        <v>0.3125</v>
      </c>
      <c r="H135" s="228">
        <v>0.39583333333333331</v>
      </c>
      <c r="I135" s="228">
        <v>0.47916666666666669</v>
      </c>
      <c r="J135" s="228">
        <v>0.5625</v>
      </c>
      <c r="K135" s="228">
        <v>0.64583333333333337</v>
      </c>
      <c r="L135" s="228">
        <v>0.72916666666666663</v>
      </c>
      <c r="M135" s="228">
        <v>0.8125</v>
      </c>
      <c r="N135" s="228">
        <v>0.89583333333333337</v>
      </c>
      <c r="O135" s="228">
        <v>0.9375</v>
      </c>
    </row>
    <row r="136" spans="2:15" x14ac:dyDescent="0.25">
      <c r="B136" s="186"/>
      <c r="C136" s="157" t="s">
        <v>1</v>
      </c>
      <c r="D136" s="314"/>
      <c r="E136" s="291">
        <v>0.14930555555555555</v>
      </c>
      <c r="F136" s="226">
        <v>0.23263888888888887</v>
      </c>
      <c r="G136" s="226">
        <v>0.31597222222222221</v>
      </c>
      <c r="H136" s="226">
        <v>0.39930555555555558</v>
      </c>
      <c r="I136" s="226">
        <v>0.4826388888888889</v>
      </c>
      <c r="J136" s="226">
        <v>0.56597222222222221</v>
      </c>
      <c r="K136" s="226">
        <v>0.64930555555555558</v>
      </c>
      <c r="L136" s="226">
        <v>0.73263888888888884</v>
      </c>
      <c r="M136" s="226">
        <v>0.81597222222222221</v>
      </c>
      <c r="N136" s="314"/>
      <c r="O136" s="314"/>
    </row>
    <row r="137" spans="2:15" x14ac:dyDescent="0.25">
      <c r="B137" s="132" t="s">
        <v>20</v>
      </c>
      <c r="C137" s="97" t="s">
        <v>0</v>
      </c>
      <c r="D137" s="332"/>
      <c r="E137" s="295">
        <v>0.28472222222222221</v>
      </c>
      <c r="F137" s="228">
        <v>0.36805555555555558</v>
      </c>
      <c r="G137" s="313">
        <f>F137+1/12</f>
        <v>0.4513888888888889</v>
      </c>
      <c r="H137" s="313">
        <f t="shared" ref="H137:M137" si="6">G137+1/12</f>
        <v>0.53472222222222221</v>
      </c>
      <c r="I137" s="313">
        <f t="shared" si="6"/>
        <v>0.61805555555555558</v>
      </c>
      <c r="J137" s="313">
        <f t="shared" si="6"/>
        <v>0.70138888888888895</v>
      </c>
      <c r="K137" s="313">
        <f t="shared" si="6"/>
        <v>0.78472222222222232</v>
      </c>
      <c r="L137" s="313">
        <f t="shared" si="6"/>
        <v>0.86805555555555569</v>
      </c>
      <c r="M137" s="313">
        <f t="shared" si="6"/>
        <v>0.95138888888888906</v>
      </c>
      <c r="N137" s="332"/>
      <c r="O137" s="332"/>
    </row>
    <row r="138" spans="2:15" x14ac:dyDescent="0.25">
      <c r="B138" s="382"/>
      <c r="C138" s="223"/>
      <c r="D138" s="385"/>
      <c r="E138" s="386" t="s">
        <v>93</v>
      </c>
      <c r="F138" s="385"/>
      <c r="G138" s="385"/>
      <c r="H138" s="385"/>
      <c r="I138" s="385"/>
      <c r="J138" s="385"/>
      <c r="K138" s="385"/>
      <c r="L138" s="385"/>
      <c r="M138" s="385"/>
      <c r="N138" s="385"/>
      <c r="O138" s="385"/>
    </row>
    <row r="139" spans="2:15" x14ac:dyDescent="0.25">
      <c r="B139" s="3"/>
      <c r="C139" s="3"/>
    </row>
    <row r="140" spans="2:15" x14ac:dyDescent="0.25">
      <c r="B140" s="3"/>
      <c r="C140" s="3"/>
      <c r="E140" s="3"/>
      <c r="F140" s="3"/>
      <c r="G140" s="3"/>
      <c r="H140" s="3"/>
      <c r="I140" s="3"/>
      <c r="J140" s="3"/>
      <c r="K140" s="3"/>
    </row>
    <row r="141" spans="2:15" x14ac:dyDescent="0.25">
      <c r="B141" s="208"/>
      <c r="C141" s="210"/>
      <c r="D141" s="385"/>
      <c r="E141" s="323"/>
      <c r="F141" s="323"/>
      <c r="G141" s="323"/>
      <c r="H141" s="323"/>
      <c r="I141" s="323"/>
      <c r="J141" s="323"/>
      <c r="K141" s="323"/>
      <c r="L141" s="385"/>
      <c r="M141" s="385"/>
      <c r="N141" s="410" t="s">
        <v>94</v>
      </c>
    </row>
    <row r="142" spans="2:15" x14ac:dyDescent="0.25">
      <c r="B142" s="129" t="s">
        <v>20</v>
      </c>
      <c r="C142" s="70"/>
      <c r="D142" s="292"/>
      <c r="E142" s="292"/>
      <c r="F142" s="312">
        <v>0.21527777777777779</v>
      </c>
      <c r="G142" s="312">
        <f>F142+1/12</f>
        <v>0.2986111111111111</v>
      </c>
      <c r="H142" s="312">
        <f t="shared" ref="H142:M142" si="7">G142+1/12</f>
        <v>0.38194444444444442</v>
      </c>
      <c r="I142" s="312">
        <f t="shared" si="7"/>
        <v>0.46527777777777773</v>
      </c>
      <c r="J142" s="312">
        <f t="shared" si="7"/>
        <v>0.54861111111111105</v>
      </c>
      <c r="K142" s="312">
        <f t="shared" si="7"/>
        <v>0.63194444444444442</v>
      </c>
      <c r="L142" s="312">
        <f t="shared" si="7"/>
        <v>0.71527777777777779</v>
      </c>
      <c r="M142" s="312">
        <f t="shared" si="7"/>
        <v>0.79861111111111116</v>
      </c>
      <c r="N142" s="151">
        <v>0.96250000000000002</v>
      </c>
    </row>
    <row r="143" spans="2:15" x14ac:dyDescent="0.25">
      <c r="B143" s="132" t="s">
        <v>60</v>
      </c>
      <c r="C143" s="75" t="s">
        <v>0</v>
      </c>
      <c r="D143" s="294"/>
      <c r="E143" s="294"/>
      <c r="F143" s="313">
        <v>0.35069444444444442</v>
      </c>
      <c r="G143" s="228">
        <v>0.43402777777777773</v>
      </c>
      <c r="H143" s="228">
        <v>0.51736111111111105</v>
      </c>
      <c r="I143" s="228">
        <v>0.60069444444444442</v>
      </c>
      <c r="J143" s="228">
        <v>0.68402777777777779</v>
      </c>
      <c r="K143" s="228">
        <v>0.76736111111111116</v>
      </c>
      <c r="L143" s="228">
        <v>0.85069444444444453</v>
      </c>
      <c r="M143" s="228">
        <v>0.93402777777777779</v>
      </c>
      <c r="N143" s="196">
        <v>0.10069444444444443</v>
      </c>
    </row>
    <row r="144" spans="2:15" x14ac:dyDescent="0.25">
      <c r="B144" s="206"/>
      <c r="C144" s="93" t="s">
        <v>1</v>
      </c>
      <c r="D144" s="227">
        <v>0.23055555555555554</v>
      </c>
      <c r="E144" s="227">
        <v>0.2722222222222222</v>
      </c>
      <c r="F144" s="227">
        <v>0.35555555555555557</v>
      </c>
      <c r="G144" s="227">
        <v>0.43888888888888888</v>
      </c>
      <c r="H144" s="227">
        <v>0.52222222222222225</v>
      </c>
      <c r="I144" s="227">
        <v>0.60555555555555551</v>
      </c>
      <c r="J144" s="227">
        <v>0.68888888888888899</v>
      </c>
      <c r="K144" s="227">
        <v>0.77222222222222225</v>
      </c>
      <c r="L144" s="227">
        <v>0.85555555555555562</v>
      </c>
      <c r="M144" s="340"/>
      <c r="N144" s="152"/>
    </row>
    <row r="145" spans="2:18" x14ac:dyDescent="0.25">
      <c r="B145" s="129" t="s">
        <v>19</v>
      </c>
      <c r="C145" s="93" t="s">
        <v>0</v>
      </c>
      <c r="D145" s="227">
        <v>0.24652777777777779</v>
      </c>
      <c r="E145" s="227">
        <v>0.28819444444444448</v>
      </c>
      <c r="F145" s="227">
        <v>0.37152777777777773</v>
      </c>
      <c r="G145" s="227">
        <v>0.4548611111111111</v>
      </c>
      <c r="H145" s="227">
        <v>0.53819444444444442</v>
      </c>
      <c r="I145" s="227">
        <v>0.62152777777777779</v>
      </c>
      <c r="J145" s="227">
        <v>0.70486111111111116</v>
      </c>
      <c r="K145" s="227">
        <v>0.78819444444444453</v>
      </c>
      <c r="L145" s="227">
        <v>0.87152777777777779</v>
      </c>
      <c r="M145" s="340"/>
      <c r="N145" s="152"/>
    </row>
    <row r="146" spans="2:18" x14ac:dyDescent="0.25">
      <c r="B146" s="129" t="s">
        <v>109</v>
      </c>
      <c r="C146" s="93" t="s">
        <v>0</v>
      </c>
      <c r="D146" s="227">
        <v>0.29375000000000001</v>
      </c>
      <c r="E146" s="227">
        <v>0.3354166666666667</v>
      </c>
      <c r="F146" s="227">
        <v>0.41875000000000001</v>
      </c>
      <c r="G146" s="227">
        <v>0.50208333333333333</v>
      </c>
      <c r="H146" s="227">
        <v>0.5854166666666667</v>
      </c>
      <c r="I146" s="227">
        <v>0.66875000000000007</v>
      </c>
      <c r="J146" s="227">
        <v>0.75208333333333333</v>
      </c>
      <c r="K146" s="227">
        <v>0.8354166666666667</v>
      </c>
      <c r="L146" s="227">
        <v>0.91875000000000007</v>
      </c>
      <c r="M146" s="340"/>
      <c r="N146" s="152"/>
    </row>
    <row r="147" spans="2:18" x14ac:dyDescent="0.25">
      <c r="B147" s="132" t="s">
        <v>162</v>
      </c>
      <c r="C147" s="97" t="s">
        <v>0</v>
      </c>
      <c r="D147" s="228">
        <f>D146+"0:18"</f>
        <v>0.30625000000000002</v>
      </c>
      <c r="E147" s="228">
        <f t="shared" ref="E147:K147" si="8">E146+"0:18"</f>
        <v>0.34791666666666671</v>
      </c>
      <c r="F147" s="228">
        <f t="shared" si="8"/>
        <v>0.43125000000000002</v>
      </c>
      <c r="G147" s="228">
        <f t="shared" si="8"/>
        <v>0.51458333333333328</v>
      </c>
      <c r="H147" s="228">
        <f t="shared" si="8"/>
        <v>0.59791666666666665</v>
      </c>
      <c r="I147" s="228">
        <f t="shared" si="8"/>
        <v>0.68125000000000002</v>
      </c>
      <c r="J147" s="228">
        <f t="shared" si="8"/>
        <v>0.76458333333333328</v>
      </c>
      <c r="K147" s="228">
        <f t="shared" si="8"/>
        <v>0.84791666666666665</v>
      </c>
      <c r="L147" s="228">
        <f>L146+"0:18"</f>
        <v>0.93125000000000002</v>
      </c>
      <c r="M147" s="332"/>
      <c r="N147" s="154"/>
    </row>
    <row r="148" spans="2:18" x14ac:dyDescent="0.25">
      <c r="B148" s="3"/>
      <c r="C148" s="3"/>
      <c r="D148" s="3"/>
      <c r="L148" s="3"/>
    </row>
    <row r="149" spans="2:18" x14ac:dyDescent="0.25">
      <c r="B149" s="162" t="s">
        <v>165</v>
      </c>
      <c r="C149" s="162" t="s">
        <v>166</v>
      </c>
      <c r="D149" s="27" t="s">
        <v>301</v>
      </c>
      <c r="E149" s="27" t="s">
        <v>302</v>
      </c>
      <c r="N149" s="162" t="s">
        <v>165</v>
      </c>
      <c r="O149" s="162" t="s">
        <v>364</v>
      </c>
      <c r="P149" s="27" t="s">
        <v>320</v>
      </c>
      <c r="Q149" s="27" t="s">
        <v>365</v>
      </c>
    </row>
    <row r="150" spans="2:18" x14ac:dyDescent="0.25">
      <c r="B150" s="3" t="s">
        <v>171</v>
      </c>
      <c r="C150" s="3">
        <v>120</v>
      </c>
      <c r="N150" s="3" t="s">
        <v>171</v>
      </c>
      <c r="O150" s="3"/>
      <c r="Q150" s="3" t="s">
        <v>322</v>
      </c>
    </row>
    <row r="151" spans="2:18" x14ac:dyDescent="0.25">
      <c r="B151" s="17" t="s">
        <v>172</v>
      </c>
      <c r="C151" s="30" t="s">
        <v>303</v>
      </c>
      <c r="N151" s="17" t="s">
        <v>172</v>
      </c>
      <c r="Q151" t="s">
        <v>163</v>
      </c>
    </row>
    <row r="152" spans="2:18" x14ac:dyDescent="0.25">
      <c r="B152" s="120" t="s">
        <v>304</v>
      </c>
      <c r="C152" s="289" t="s">
        <v>1</v>
      </c>
      <c r="D152" s="157"/>
      <c r="E152" s="106">
        <v>0.23611111111111113</v>
      </c>
      <c r="F152" s="106">
        <f>E152+1/12</f>
        <v>0.31944444444444448</v>
      </c>
      <c r="G152" s="106">
        <f>F152+1/12</f>
        <v>0.40277777777777779</v>
      </c>
      <c r="H152" s="106">
        <f t="shared" ref="H152:K152" si="9">G152+1/12</f>
        <v>0.4861111111111111</v>
      </c>
      <c r="I152" s="106">
        <f t="shared" si="9"/>
        <v>0.56944444444444442</v>
      </c>
      <c r="J152" s="106">
        <f t="shared" si="9"/>
        <v>0.65277777777777779</v>
      </c>
      <c r="K152" s="106">
        <f t="shared" si="9"/>
        <v>0.73611111111111116</v>
      </c>
      <c r="N152" s="572" t="s">
        <v>304</v>
      </c>
      <c r="O152" s="573"/>
      <c r="P152" s="573"/>
      <c r="Q152" s="552" t="s">
        <v>1</v>
      </c>
      <c r="R152" s="166">
        <f>K152+1/12</f>
        <v>0.81944444444444453</v>
      </c>
    </row>
    <row r="153" spans="2:18" x14ac:dyDescent="0.25">
      <c r="B153" s="129" t="s">
        <v>131</v>
      </c>
      <c r="C153" s="70" t="s">
        <v>1</v>
      </c>
      <c r="D153" s="93"/>
      <c r="E153" s="72">
        <v>0.28055555555555556</v>
      </c>
      <c r="F153" s="72">
        <v>0.36388888888888887</v>
      </c>
      <c r="G153" s="72">
        <v>0.44722222222222219</v>
      </c>
      <c r="H153" s="72">
        <v>0.53055555555555556</v>
      </c>
      <c r="I153" s="72">
        <v>0.61388888888888882</v>
      </c>
      <c r="J153" s="72">
        <v>0.6972222222222223</v>
      </c>
      <c r="K153" s="72">
        <v>0.78055555555555556</v>
      </c>
      <c r="N153" s="570" t="s">
        <v>131</v>
      </c>
      <c r="O153" s="571"/>
      <c r="P153" s="571"/>
      <c r="Q153" s="144" t="s">
        <v>1</v>
      </c>
      <c r="R153" s="168">
        <v>0.86388888888888893</v>
      </c>
    </row>
    <row r="154" spans="2:18" x14ac:dyDescent="0.25">
      <c r="B154" s="129" t="s">
        <v>112</v>
      </c>
      <c r="C154" s="70" t="s">
        <v>0</v>
      </c>
      <c r="D154" s="72"/>
      <c r="E154" s="72">
        <v>0.29791666666666666</v>
      </c>
      <c r="F154" s="72">
        <v>0.38125000000000003</v>
      </c>
      <c r="G154" s="72">
        <v>0.46458333333333335</v>
      </c>
      <c r="H154" s="72">
        <v>0.54791666666666672</v>
      </c>
      <c r="I154" s="72">
        <v>0.63124999999999998</v>
      </c>
      <c r="J154" s="72">
        <v>0.71458333333333324</v>
      </c>
      <c r="K154" s="72">
        <v>0.79791666666666661</v>
      </c>
      <c r="N154" s="570" t="s">
        <v>112</v>
      </c>
      <c r="O154" s="571"/>
      <c r="P154" s="571"/>
      <c r="Q154" s="144" t="s">
        <v>0</v>
      </c>
      <c r="R154" s="168">
        <v>0.88124999999999998</v>
      </c>
    </row>
    <row r="155" spans="2:18" x14ac:dyDescent="0.25">
      <c r="B155" s="186"/>
      <c r="C155" s="165" t="s">
        <v>1</v>
      </c>
      <c r="D155" s="106">
        <v>0.21597222222222223</v>
      </c>
      <c r="E155" s="106">
        <v>0.29930555555555555</v>
      </c>
      <c r="F155" s="106">
        <v>0.38263888888888892</v>
      </c>
      <c r="G155" s="106">
        <v>0.46597222222222223</v>
      </c>
      <c r="H155" s="106">
        <v>0.5493055555555556</v>
      </c>
      <c r="I155" s="106">
        <v>0.63263888888888886</v>
      </c>
      <c r="J155" s="106">
        <v>0.71597222222222223</v>
      </c>
      <c r="K155" s="106">
        <v>0.7993055555555556</v>
      </c>
      <c r="N155" s="574"/>
      <c r="O155" s="575"/>
      <c r="P155" s="575"/>
      <c r="Q155" s="139" t="s">
        <v>1</v>
      </c>
      <c r="R155" s="166">
        <v>0.88263888888888886</v>
      </c>
    </row>
    <row r="156" spans="2:18" x14ac:dyDescent="0.25">
      <c r="B156" s="129" t="s">
        <v>10</v>
      </c>
      <c r="C156" s="70" t="s">
        <v>0</v>
      </c>
      <c r="D156" s="74">
        <v>0.25208333333333333</v>
      </c>
      <c r="E156" s="74">
        <v>0.3354166666666667</v>
      </c>
      <c r="F156" s="74">
        <v>0.41875000000000001</v>
      </c>
      <c r="G156" s="74">
        <v>0.50208333333333333</v>
      </c>
      <c r="H156" s="74">
        <v>0.5854166666666667</v>
      </c>
      <c r="I156" s="74">
        <v>0.66875000000000007</v>
      </c>
      <c r="J156" s="74">
        <v>0.75208333333333333</v>
      </c>
      <c r="K156" s="74">
        <v>0.8354166666666667</v>
      </c>
      <c r="N156" s="568" t="s">
        <v>10</v>
      </c>
      <c r="O156" s="569"/>
      <c r="P156" s="569"/>
      <c r="Q156" s="145" t="s">
        <v>0</v>
      </c>
      <c r="R156" s="182">
        <v>0.91875000000000007</v>
      </c>
    </row>
    <row r="157" spans="2:18" x14ac:dyDescent="0.25">
      <c r="B157" s="134"/>
      <c r="C157" s="165" t="s">
        <v>1</v>
      </c>
      <c r="D157" s="107">
        <v>0.26041666666666669</v>
      </c>
      <c r="E157" s="107">
        <f t="shared" ref="E157:K157" si="10">D157+1/12</f>
        <v>0.34375</v>
      </c>
      <c r="F157" s="107">
        <f>E157+1/12</f>
        <v>0.42708333333333331</v>
      </c>
      <c r="G157" s="107">
        <f>F157+1/12</f>
        <v>0.51041666666666663</v>
      </c>
      <c r="H157" s="107">
        <f t="shared" si="10"/>
        <v>0.59375</v>
      </c>
      <c r="I157" s="107">
        <f t="shared" si="10"/>
        <v>0.67708333333333337</v>
      </c>
      <c r="J157" s="107">
        <f t="shared" si="10"/>
        <v>0.76041666666666674</v>
      </c>
      <c r="K157" s="107">
        <f t="shared" si="10"/>
        <v>0.84375000000000011</v>
      </c>
      <c r="N157" s="570"/>
      <c r="O157" s="571"/>
      <c r="P157" s="571"/>
      <c r="Q157" s="144" t="s">
        <v>1</v>
      </c>
      <c r="R157" s="178">
        <f>K157+1/12</f>
        <v>0.92708333333333348</v>
      </c>
    </row>
    <row r="158" spans="2:18" x14ac:dyDescent="0.25">
      <c r="B158" s="132" t="s">
        <v>40</v>
      </c>
      <c r="C158" s="75" t="s">
        <v>0</v>
      </c>
      <c r="D158" s="79">
        <f>D157+"0:35"</f>
        <v>0.28472222222222227</v>
      </c>
      <c r="E158" s="79">
        <f>E157+"0:35"</f>
        <v>0.36805555555555558</v>
      </c>
      <c r="F158" s="79">
        <f>F157+"0:35"</f>
        <v>0.4513888888888889</v>
      </c>
      <c r="G158" s="79">
        <f t="shared" ref="G158:K158" si="11">G157+"0:35"</f>
        <v>0.53472222222222221</v>
      </c>
      <c r="H158" s="79">
        <f t="shared" si="11"/>
        <v>0.61805555555555558</v>
      </c>
      <c r="I158" s="79">
        <f t="shared" si="11"/>
        <v>0.70138888888888895</v>
      </c>
      <c r="J158" s="79">
        <f t="shared" si="11"/>
        <v>0.78472222222222232</v>
      </c>
      <c r="K158" s="79">
        <f t="shared" si="11"/>
        <v>0.86805555555555569</v>
      </c>
      <c r="N158" s="570" t="s">
        <v>40</v>
      </c>
      <c r="O158" s="571"/>
      <c r="P158" s="571"/>
      <c r="Q158" s="144" t="s">
        <v>0</v>
      </c>
      <c r="R158" s="178">
        <f>R157+"0:35"</f>
        <v>0.95138888888888906</v>
      </c>
    </row>
    <row r="159" spans="2:18" x14ac:dyDescent="0.25">
      <c r="B159" s="288"/>
      <c r="C159" s="74" t="s">
        <v>1</v>
      </c>
      <c r="D159" s="74">
        <f>D158+"0:2"</f>
        <v>0.28611111111111115</v>
      </c>
      <c r="E159" s="74">
        <f>E158+"0:2"</f>
        <v>0.36944444444444446</v>
      </c>
      <c r="F159" s="74">
        <f>F158+"0:2"</f>
        <v>0.45277777777777778</v>
      </c>
      <c r="G159" s="74">
        <f t="shared" ref="G159:K159" si="12">G158+"0:2"</f>
        <v>0.53611111111111109</v>
      </c>
      <c r="H159" s="74">
        <f t="shared" si="12"/>
        <v>0.61944444444444446</v>
      </c>
      <c r="I159" s="74">
        <f t="shared" si="12"/>
        <v>0.70277777777777783</v>
      </c>
      <c r="J159" s="74">
        <f t="shared" si="12"/>
        <v>0.7861111111111112</v>
      </c>
      <c r="K159" s="74">
        <f t="shared" si="12"/>
        <v>0.86944444444444458</v>
      </c>
      <c r="N159" s="572"/>
      <c r="O159" s="573"/>
      <c r="P159" s="573"/>
      <c r="Q159" s="187" t="s">
        <v>1</v>
      </c>
      <c r="R159" s="187">
        <f>R158+"0:2"</f>
        <v>0.95277777777777795</v>
      </c>
    </row>
    <row r="160" spans="2:18" x14ac:dyDescent="0.25">
      <c r="B160" s="132" t="s">
        <v>138</v>
      </c>
      <c r="C160" s="75" t="s">
        <v>0</v>
      </c>
      <c r="D160" s="79">
        <f>D159+"0:11"</f>
        <v>0.29375000000000001</v>
      </c>
      <c r="E160" s="79">
        <f>E159+"0:11"</f>
        <v>0.37708333333333333</v>
      </c>
      <c r="F160" s="79">
        <f>F159+"0:11"</f>
        <v>0.46041666666666664</v>
      </c>
      <c r="G160" s="79">
        <f t="shared" ref="G160:K160" si="13">G159+"0:11"</f>
        <v>0.54374999999999996</v>
      </c>
      <c r="H160" s="79">
        <f t="shared" si="13"/>
        <v>0.62708333333333333</v>
      </c>
      <c r="I160" s="79">
        <f t="shared" si="13"/>
        <v>0.7104166666666667</v>
      </c>
      <c r="J160" s="79">
        <f t="shared" si="13"/>
        <v>0.79375000000000007</v>
      </c>
      <c r="K160" s="79">
        <f t="shared" si="13"/>
        <v>0.87708333333333344</v>
      </c>
      <c r="N160" s="568" t="s">
        <v>138</v>
      </c>
      <c r="O160" s="569"/>
      <c r="P160" s="569"/>
      <c r="Q160" s="145" t="s">
        <v>0</v>
      </c>
      <c r="R160" s="182">
        <f>R159+"0:11"</f>
        <v>0.96041666666666681</v>
      </c>
    </row>
    <row r="161" spans="2:18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2:18" x14ac:dyDescent="0.25">
      <c r="B162" s="134" t="s">
        <v>138</v>
      </c>
      <c r="C162" s="139" t="s">
        <v>1</v>
      </c>
      <c r="D162" s="107">
        <f>R162+1/12</f>
        <v>0.28958333333333336</v>
      </c>
      <c r="E162" s="107">
        <f t="shared" ref="E162:K162" si="14">D162+1/12</f>
        <v>0.37291666666666667</v>
      </c>
      <c r="F162" s="107">
        <f t="shared" si="14"/>
        <v>0.45624999999999999</v>
      </c>
      <c r="G162" s="107">
        <f t="shared" si="14"/>
        <v>0.5395833333333333</v>
      </c>
      <c r="H162" s="107">
        <f t="shared" si="14"/>
        <v>0.62291666666666667</v>
      </c>
      <c r="I162" s="107">
        <f t="shared" si="14"/>
        <v>0.70625000000000004</v>
      </c>
      <c r="J162" s="107">
        <f t="shared" si="14"/>
        <v>0.78958333333333341</v>
      </c>
      <c r="K162" s="187">
        <f t="shared" si="14"/>
        <v>0.87291666666666679</v>
      </c>
      <c r="N162" s="572" t="s">
        <v>138</v>
      </c>
      <c r="O162" s="573"/>
      <c r="P162" s="573"/>
      <c r="Q162" s="139" t="s">
        <v>1</v>
      </c>
      <c r="R162" s="187">
        <v>0.20625000000000002</v>
      </c>
    </row>
    <row r="163" spans="2:18" x14ac:dyDescent="0.25">
      <c r="B163" s="132" t="s">
        <v>40</v>
      </c>
      <c r="C163" s="145" t="s">
        <v>0</v>
      </c>
      <c r="D163" s="79">
        <f t="shared" ref="D163:K163" si="15">D162+"0:11"</f>
        <v>0.29722222222222222</v>
      </c>
      <c r="E163" s="79">
        <f t="shared" si="15"/>
        <v>0.38055555555555554</v>
      </c>
      <c r="F163" s="79">
        <f t="shared" si="15"/>
        <v>0.46388888888888885</v>
      </c>
      <c r="G163" s="79">
        <f t="shared" si="15"/>
        <v>0.54722222222222217</v>
      </c>
      <c r="H163" s="79">
        <f t="shared" si="15"/>
        <v>0.63055555555555554</v>
      </c>
      <c r="I163" s="79">
        <f t="shared" si="15"/>
        <v>0.71388888888888891</v>
      </c>
      <c r="J163" s="79">
        <f t="shared" si="15"/>
        <v>0.79722222222222228</v>
      </c>
      <c r="K163" s="182">
        <f t="shared" si="15"/>
        <v>0.88055555555555565</v>
      </c>
      <c r="N163" s="568" t="s">
        <v>8</v>
      </c>
      <c r="O163" s="569"/>
      <c r="P163" s="569"/>
      <c r="Q163" s="145" t="s">
        <v>0</v>
      </c>
      <c r="R163" s="182">
        <f>R162+"0:11"</f>
        <v>0.21388888888888891</v>
      </c>
    </row>
    <row r="164" spans="2:18" x14ac:dyDescent="0.25">
      <c r="B164" s="129"/>
      <c r="C164" s="144" t="s">
        <v>1</v>
      </c>
      <c r="D164" s="74">
        <f t="shared" ref="D164:K164" si="16">D163+"0:2"</f>
        <v>0.2986111111111111</v>
      </c>
      <c r="E164" s="74">
        <f t="shared" si="16"/>
        <v>0.38194444444444442</v>
      </c>
      <c r="F164" s="74">
        <f t="shared" si="16"/>
        <v>0.46527777777777773</v>
      </c>
      <c r="G164" s="74">
        <f t="shared" si="16"/>
        <v>0.54861111111111105</v>
      </c>
      <c r="H164" s="74">
        <f t="shared" si="16"/>
        <v>0.63194444444444442</v>
      </c>
      <c r="I164" s="74">
        <f t="shared" si="16"/>
        <v>0.71527777777777779</v>
      </c>
      <c r="J164" s="74">
        <f t="shared" si="16"/>
        <v>0.79861111111111116</v>
      </c>
      <c r="K164" s="178">
        <f t="shared" si="16"/>
        <v>0.88194444444444453</v>
      </c>
      <c r="N164" s="570"/>
      <c r="O164" s="571"/>
      <c r="P164" s="571"/>
      <c r="Q164" s="144" t="s">
        <v>1</v>
      </c>
      <c r="R164" s="178">
        <f>R163+"0:2"</f>
        <v>0.21527777777777779</v>
      </c>
    </row>
    <row r="165" spans="2:18" x14ac:dyDescent="0.25">
      <c r="B165" s="129" t="s">
        <v>10</v>
      </c>
      <c r="C165" s="144" t="s">
        <v>0</v>
      </c>
      <c r="D165" s="74">
        <f t="shared" ref="D165:K165" si="17">D164+"0:35"</f>
        <v>0.32291666666666669</v>
      </c>
      <c r="E165" s="74">
        <f t="shared" si="17"/>
        <v>0.40625</v>
      </c>
      <c r="F165" s="74">
        <f t="shared" si="17"/>
        <v>0.48958333333333331</v>
      </c>
      <c r="G165" s="74">
        <f t="shared" si="17"/>
        <v>0.57291666666666663</v>
      </c>
      <c r="H165" s="74">
        <f t="shared" si="17"/>
        <v>0.65625</v>
      </c>
      <c r="I165" s="74">
        <f t="shared" si="17"/>
        <v>0.73958333333333337</v>
      </c>
      <c r="J165" s="74">
        <f t="shared" si="17"/>
        <v>0.82291666666666674</v>
      </c>
      <c r="K165" s="178">
        <f t="shared" si="17"/>
        <v>0.90625000000000011</v>
      </c>
      <c r="N165" s="570" t="s">
        <v>115</v>
      </c>
      <c r="O165" s="571"/>
      <c r="P165" s="571"/>
      <c r="Q165" s="144" t="s">
        <v>0</v>
      </c>
      <c r="R165" s="178">
        <f>R164+"0:35"</f>
        <v>0.23958333333333334</v>
      </c>
    </row>
    <row r="166" spans="2:18" x14ac:dyDescent="0.25">
      <c r="B166" s="134"/>
      <c r="C166" s="139" t="s">
        <v>1</v>
      </c>
      <c r="D166" s="107">
        <v>0.33124999999999999</v>
      </c>
      <c r="E166" s="107">
        <v>0.4145833333333333</v>
      </c>
      <c r="F166" s="107">
        <v>0.49791666666666662</v>
      </c>
      <c r="G166" s="107">
        <v>0.58124999999999993</v>
      </c>
      <c r="H166" s="107">
        <v>0.6645833333333333</v>
      </c>
      <c r="I166" s="107">
        <v>0.74791666666666667</v>
      </c>
      <c r="J166" s="107">
        <v>0.83124999999999993</v>
      </c>
      <c r="K166" s="187">
        <v>0.9145833333333333</v>
      </c>
      <c r="N166" s="572"/>
      <c r="O166" s="573"/>
      <c r="P166" s="573"/>
      <c r="Q166" s="139" t="s">
        <v>1</v>
      </c>
      <c r="R166" s="187">
        <v>0.24791666666666667</v>
      </c>
    </row>
    <row r="167" spans="2:18" x14ac:dyDescent="0.25">
      <c r="B167" s="132" t="s">
        <v>112</v>
      </c>
      <c r="C167" s="145" t="s">
        <v>0</v>
      </c>
      <c r="D167" s="79">
        <v>0.36736111111111108</v>
      </c>
      <c r="E167" s="79">
        <v>0.45069444444444445</v>
      </c>
      <c r="F167" s="79">
        <v>0.53402777777777777</v>
      </c>
      <c r="G167" s="79">
        <v>0.61736111111111114</v>
      </c>
      <c r="H167" s="79">
        <v>0.7006944444444444</v>
      </c>
      <c r="I167" s="79">
        <v>0.78402777777777777</v>
      </c>
      <c r="J167" s="79">
        <v>0.86736111111111114</v>
      </c>
      <c r="K167" s="182">
        <v>0.9506944444444444</v>
      </c>
      <c r="N167" s="568" t="s">
        <v>366</v>
      </c>
      <c r="O167" s="569"/>
      <c r="P167" s="569"/>
      <c r="Q167" s="145" t="s">
        <v>0</v>
      </c>
      <c r="R167" s="182">
        <v>0.28402777777777777</v>
      </c>
    </row>
    <row r="168" spans="2:18" x14ac:dyDescent="0.25">
      <c r="B168" s="129"/>
      <c r="C168" s="144" t="s">
        <v>1</v>
      </c>
      <c r="D168" s="72">
        <v>0.36874999999999997</v>
      </c>
      <c r="E168" s="72">
        <v>0.45208333333333334</v>
      </c>
      <c r="F168" s="72">
        <v>0.53541666666666665</v>
      </c>
      <c r="G168" s="72">
        <v>0.61875000000000002</v>
      </c>
      <c r="H168" s="72">
        <v>0.70208333333333339</v>
      </c>
      <c r="I168" s="72">
        <v>0.78541666666666676</v>
      </c>
      <c r="J168" s="72">
        <v>0.86875000000000002</v>
      </c>
      <c r="K168" s="168"/>
      <c r="N168" s="570"/>
      <c r="O168" s="571"/>
      <c r="P168" s="571"/>
      <c r="Q168" s="144" t="s">
        <v>1</v>
      </c>
      <c r="R168" s="168">
        <v>0.28541666666666665</v>
      </c>
    </row>
    <row r="169" spans="2:18" x14ac:dyDescent="0.25">
      <c r="B169" s="129" t="s">
        <v>56</v>
      </c>
      <c r="C169" s="144" t="s">
        <v>0</v>
      </c>
      <c r="D169" s="72">
        <v>0.38611111111111113</v>
      </c>
      <c r="E169" s="72">
        <v>0.4694444444444445</v>
      </c>
      <c r="F169" s="72">
        <v>0.55277777777777781</v>
      </c>
      <c r="G169" s="72">
        <v>0.63611111111111118</v>
      </c>
      <c r="H169" s="72">
        <v>0.71944444444444444</v>
      </c>
      <c r="I169" s="72">
        <v>0.8027777777777777</v>
      </c>
      <c r="J169" s="72">
        <v>0.88611111111111107</v>
      </c>
      <c r="K169" s="168"/>
      <c r="N169" s="570" t="s">
        <v>131</v>
      </c>
      <c r="O169" s="571"/>
      <c r="P169" s="571"/>
      <c r="Q169" s="144" t="s">
        <v>0</v>
      </c>
      <c r="R169" s="168">
        <v>0.30277777777777776</v>
      </c>
    </row>
    <row r="170" spans="2:18" x14ac:dyDescent="0.25">
      <c r="B170" s="132" t="s">
        <v>305</v>
      </c>
      <c r="C170" s="145" t="s">
        <v>0</v>
      </c>
      <c r="D170" s="77">
        <f>R170+1/12</f>
        <v>0.43055555555555558</v>
      </c>
      <c r="E170" s="77">
        <f t="shared" ref="E170:J170" si="18">D170+1/12</f>
        <v>0.51388888888888895</v>
      </c>
      <c r="F170" s="77">
        <f t="shared" si="18"/>
        <v>0.59722222222222232</v>
      </c>
      <c r="G170" s="77">
        <f t="shared" si="18"/>
        <v>0.68055555555555569</v>
      </c>
      <c r="H170" s="77">
        <f t="shared" si="18"/>
        <v>0.76388888888888906</v>
      </c>
      <c r="I170" s="77">
        <f t="shared" si="18"/>
        <v>0.84722222222222243</v>
      </c>
      <c r="J170" s="77">
        <f t="shared" si="18"/>
        <v>0.9305555555555558</v>
      </c>
      <c r="K170" s="154"/>
      <c r="N170" s="568" t="s">
        <v>305</v>
      </c>
      <c r="O170" s="569"/>
      <c r="P170" s="569"/>
      <c r="Q170" s="145" t="s">
        <v>0</v>
      </c>
      <c r="R170" s="170">
        <v>0.34722222222222227</v>
      </c>
    </row>
    <row r="171" spans="2:18" s="56" customFormat="1" x14ac:dyDescent="0.25">
      <c r="B171" s="54"/>
      <c r="C171" s="54"/>
    </row>
    <row r="172" spans="2:18" s="56" customFormat="1" x14ac:dyDescent="0.25">
      <c r="B172" s="54"/>
      <c r="C172" s="54"/>
    </row>
    <row r="173" spans="2:18" x14ac:dyDescent="0.25">
      <c r="B173" s="162" t="s">
        <v>165</v>
      </c>
      <c r="C173" s="162" t="s">
        <v>166</v>
      </c>
      <c r="D173" s="27" t="s">
        <v>301</v>
      </c>
      <c r="E173" s="27" t="s">
        <v>310</v>
      </c>
    </row>
    <row r="174" spans="2:18" x14ac:dyDescent="0.25">
      <c r="B174" s="3" t="s">
        <v>171</v>
      </c>
      <c r="C174" s="3">
        <v>120</v>
      </c>
    </row>
    <row r="175" spans="2:18" x14ac:dyDescent="0.25">
      <c r="B175" s="17" t="s">
        <v>172</v>
      </c>
      <c r="C175" s="30" t="s">
        <v>293</v>
      </c>
    </row>
    <row r="176" spans="2:18" s="56" customFormat="1" x14ac:dyDescent="0.25">
      <c r="B176" s="54"/>
      <c r="C176" s="54"/>
    </row>
    <row r="177" spans="2:7" s="56" customFormat="1" x14ac:dyDescent="0.25">
      <c r="B177" s="134" t="s">
        <v>309</v>
      </c>
      <c r="C177" s="165" t="s">
        <v>1</v>
      </c>
      <c r="D177" s="107"/>
      <c r="E177" s="107">
        <v>0.40625</v>
      </c>
      <c r="F177" s="107">
        <f>E177+1/6</f>
        <v>0.57291666666666663</v>
      </c>
      <c r="G177" s="187">
        <f>F177+1/6</f>
        <v>0.73958333333333326</v>
      </c>
    </row>
    <row r="178" spans="2:7" s="56" customFormat="1" x14ac:dyDescent="0.25">
      <c r="B178" s="129" t="s">
        <v>139</v>
      </c>
      <c r="C178" s="70" t="s">
        <v>0</v>
      </c>
      <c r="D178" s="74"/>
      <c r="E178" s="74">
        <f>E177+"0:58"</f>
        <v>0.4465277777777778</v>
      </c>
      <c r="F178" s="74">
        <f>F177+"0:19"</f>
        <v>0.58611111111111103</v>
      </c>
      <c r="G178" s="178">
        <f>G177+"0:19"</f>
        <v>0.75277777777777766</v>
      </c>
    </row>
    <row r="179" spans="2:7" s="56" customFormat="1" x14ac:dyDescent="0.25">
      <c r="B179" s="129"/>
      <c r="C179" s="70" t="s">
        <v>1</v>
      </c>
      <c r="D179" s="74"/>
      <c r="E179" s="74">
        <f>E178+"0:2"</f>
        <v>0.44791666666666669</v>
      </c>
      <c r="F179" s="74">
        <f>F178+"0:1"</f>
        <v>0.58680555555555547</v>
      </c>
      <c r="G179" s="178">
        <f>G178+"0:1"</f>
        <v>0.7534722222222221</v>
      </c>
    </row>
    <row r="180" spans="2:7" s="56" customFormat="1" x14ac:dyDescent="0.25">
      <c r="B180" s="132" t="s">
        <v>312</v>
      </c>
      <c r="C180" s="75" t="s">
        <v>0</v>
      </c>
      <c r="D180" s="79"/>
      <c r="E180" s="79">
        <f>E179+"0:20"</f>
        <v>0.46180555555555558</v>
      </c>
      <c r="F180" s="79">
        <f>F179+"0:20"</f>
        <v>0.60069444444444431</v>
      </c>
      <c r="G180" s="182">
        <f>G179+"0:20"</f>
        <v>0.76736111111111094</v>
      </c>
    </row>
    <row r="181" spans="2:7" s="56" customFormat="1" x14ac:dyDescent="0.25">
      <c r="B181" s="129"/>
      <c r="C181" s="70" t="s">
        <v>1</v>
      </c>
      <c r="D181" s="94">
        <v>0.30208333333333331</v>
      </c>
      <c r="E181" s="74">
        <f>D181+1/6</f>
        <v>0.46875</v>
      </c>
      <c r="F181" s="74">
        <f>E181+1/6</f>
        <v>0.63541666666666663</v>
      </c>
      <c r="G181" s="178">
        <f>F181+1/6</f>
        <v>0.80208333333333326</v>
      </c>
    </row>
    <row r="182" spans="2:7" s="56" customFormat="1" x14ac:dyDescent="0.25">
      <c r="B182" s="132" t="s">
        <v>40</v>
      </c>
      <c r="C182" s="75" t="s">
        <v>0</v>
      </c>
      <c r="D182" s="205">
        <f>D181+"0:35"</f>
        <v>0.3263888888888889</v>
      </c>
      <c r="E182" s="79">
        <f>E181+"0:35"</f>
        <v>0.49305555555555558</v>
      </c>
      <c r="F182" s="79">
        <f>F181+"0:35"</f>
        <v>0.65972222222222221</v>
      </c>
      <c r="G182" s="182">
        <f>G181+"0:35"</f>
        <v>0.82638888888888884</v>
      </c>
    </row>
    <row r="183" spans="2:7" s="56" customFormat="1" x14ac:dyDescent="0.25">
      <c r="B183" s="274"/>
      <c r="C183" s="107" t="s">
        <v>1</v>
      </c>
      <c r="D183" s="204">
        <f>D182+"0:2"</f>
        <v>0.32777777777777778</v>
      </c>
      <c r="E183" s="107">
        <f>E182+"0:2"</f>
        <v>0.49444444444444446</v>
      </c>
      <c r="F183" s="107">
        <f>F182+"0:2"</f>
        <v>0.66111111111111109</v>
      </c>
      <c r="G183" s="187">
        <f>G182+"0:2"</f>
        <v>0.82777777777777772</v>
      </c>
    </row>
    <row r="184" spans="2:7" s="56" customFormat="1" x14ac:dyDescent="0.25">
      <c r="B184" s="132" t="s">
        <v>138</v>
      </c>
      <c r="C184" s="75" t="s">
        <v>0</v>
      </c>
      <c r="D184" s="205">
        <f>D183+"0:11"</f>
        <v>0.33541666666666664</v>
      </c>
      <c r="E184" s="79">
        <f>E183+"0:11"</f>
        <v>0.50208333333333333</v>
      </c>
      <c r="F184" s="79">
        <f>F183+"0:11"</f>
        <v>0.66874999999999996</v>
      </c>
      <c r="G184" s="182">
        <f>G183+"0:11"</f>
        <v>0.83541666666666659</v>
      </c>
    </row>
    <row r="185" spans="2:7" s="56" customFormat="1" x14ac:dyDescent="0.25">
      <c r="B185" s="3"/>
      <c r="C185" s="3"/>
      <c r="D185" s="3"/>
      <c r="E185" s="3"/>
      <c r="F185" s="3"/>
      <c r="G185" s="3"/>
    </row>
    <row r="186" spans="2:7" s="56" customFormat="1" x14ac:dyDescent="0.25">
      <c r="B186" s="3"/>
      <c r="C186" s="3"/>
      <c r="D186" s="3"/>
      <c r="E186" s="3"/>
      <c r="F186" s="3"/>
      <c r="G186" s="3"/>
    </row>
    <row r="187" spans="2:7" s="56" customFormat="1" x14ac:dyDescent="0.25">
      <c r="B187" s="134" t="s">
        <v>138</v>
      </c>
      <c r="C187" s="165" t="s">
        <v>1</v>
      </c>
      <c r="D187" s="107">
        <v>0.33124999999999999</v>
      </c>
      <c r="E187" s="107">
        <f>D187+1/6</f>
        <v>0.49791666666666667</v>
      </c>
      <c r="F187" s="187">
        <f>E187+1/6</f>
        <v>0.6645833333333333</v>
      </c>
      <c r="G187" s="65">
        <f>F187+1/6</f>
        <v>0.83124999999999993</v>
      </c>
    </row>
    <row r="188" spans="2:7" s="56" customFormat="1" x14ac:dyDescent="0.25">
      <c r="B188" s="129" t="s">
        <v>40</v>
      </c>
      <c r="C188" s="70" t="s">
        <v>0</v>
      </c>
      <c r="D188" s="74">
        <f>D187+"0:11"</f>
        <v>0.33888888888888885</v>
      </c>
      <c r="E188" s="74">
        <f>E187+"0:11"</f>
        <v>0.50555555555555554</v>
      </c>
      <c r="F188" s="178">
        <f>F187+"0:11"</f>
        <v>0.67222222222222217</v>
      </c>
      <c r="G188" s="65">
        <f>G187+"0:11"</f>
        <v>0.8388888888888888</v>
      </c>
    </row>
    <row r="189" spans="2:7" s="56" customFormat="1" x14ac:dyDescent="0.25">
      <c r="B189" s="129"/>
      <c r="C189" s="70" t="s">
        <v>1</v>
      </c>
      <c r="D189" s="74">
        <f>D188+"0:2"</f>
        <v>0.34027777777777773</v>
      </c>
      <c r="E189" s="74">
        <f>E188+"0:2"</f>
        <v>0.50694444444444442</v>
      </c>
      <c r="F189" s="178">
        <f>F188+"0:2"</f>
        <v>0.67361111111111105</v>
      </c>
      <c r="G189" s="65">
        <f>G188+"0:2"</f>
        <v>0.84027777777777768</v>
      </c>
    </row>
    <row r="190" spans="2:7" s="56" customFormat="1" x14ac:dyDescent="0.25">
      <c r="B190" s="129" t="s">
        <v>312</v>
      </c>
      <c r="C190" s="70" t="s">
        <v>0</v>
      </c>
      <c r="D190" s="74">
        <f>D189+"0:35"</f>
        <v>0.36458333333333331</v>
      </c>
      <c r="E190" s="74">
        <f>E189+"0:35"</f>
        <v>0.53125</v>
      </c>
      <c r="F190" s="178">
        <f>F189+"0:35"</f>
        <v>0.69791666666666663</v>
      </c>
      <c r="G190" s="65">
        <f>G189+"0:35"</f>
        <v>0.86458333333333326</v>
      </c>
    </row>
    <row r="191" spans="2:7" s="56" customFormat="1" x14ac:dyDescent="0.25">
      <c r="B191" s="134"/>
      <c r="C191" s="165" t="s">
        <v>1</v>
      </c>
      <c r="D191" s="107">
        <v>0.37291666666666662</v>
      </c>
      <c r="E191" s="107">
        <f>D191+1/6</f>
        <v>0.5395833333333333</v>
      </c>
      <c r="F191" s="187">
        <f>E191+1/6</f>
        <v>0.70624999999999993</v>
      </c>
      <c r="G191" s="14"/>
    </row>
    <row r="192" spans="2:7" s="56" customFormat="1" x14ac:dyDescent="0.25">
      <c r="B192" s="275" t="s">
        <v>139</v>
      </c>
      <c r="C192" s="75" t="s">
        <v>0</v>
      </c>
      <c r="D192" s="79">
        <f>D191+"0:20"</f>
        <v>0.38680555555555551</v>
      </c>
      <c r="E192" s="79">
        <f>E191+"0:20"</f>
        <v>0.55347222222222214</v>
      </c>
      <c r="F192" s="182">
        <f>F191+"0:20"</f>
        <v>0.72013888888888877</v>
      </c>
      <c r="G192" s="14"/>
    </row>
    <row r="193" spans="2:13" s="56" customFormat="1" x14ac:dyDescent="0.25">
      <c r="B193" s="129"/>
      <c r="C193" s="74" t="s">
        <v>1</v>
      </c>
      <c r="D193" s="74">
        <f>D192+"0:2"</f>
        <v>0.3881944444444444</v>
      </c>
      <c r="E193" s="74">
        <f>E192+"0:2"</f>
        <v>0.55486111111111103</v>
      </c>
      <c r="F193" s="178">
        <f>F192+"0:2"</f>
        <v>0.72152777777777766</v>
      </c>
      <c r="G193" s="14"/>
    </row>
    <row r="194" spans="2:13" s="56" customFormat="1" x14ac:dyDescent="0.25">
      <c r="B194" s="132" t="s">
        <v>311</v>
      </c>
      <c r="C194" s="75" t="s">
        <v>0</v>
      </c>
      <c r="D194" s="79">
        <f>D193+"0:58"</f>
        <v>0.4284722222222222</v>
      </c>
      <c r="E194" s="79">
        <f>E193+"0:58"</f>
        <v>0.59513888888888877</v>
      </c>
      <c r="F194" s="182">
        <f>F193+"0:58"</f>
        <v>0.7618055555555554</v>
      </c>
      <c r="G194" s="14"/>
    </row>
    <row r="195" spans="2:13" s="56" customFormat="1" x14ac:dyDescent="0.25">
      <c r="B195" s="54"/>
      <c r="C195" s="54"/>
    </row>
    <row r="196" spans="2:13" s="56" customFormat="1" x14ac:dyDescent="0.25">
      <c r="B196" s="54"/>
      <c r="C196" s="54"/>
    </row>
    <row r="197" spans="2:13" s="56" customFormat="1" x14ac:dyDescent="0.25">
      <c r="B197" s="162" t="s">
        <v>165</v>
      </c>
      <c r="C197" s="162" t="s">
        <v>166</v>
      </c>
      <c r="D197" s="27" t="s">
        <v>137</v>
      </c>
      <c r="E197" s="27" t="s">
        <v>308</v>
      </c>
    </row>
    <row r="198" spans="2:13" s="56" customFormat="1" x14ac:dyDescent="0.25">
      <c r="B198" s="3" t="s">
        <v>171</v>
      </c>
      <c r="C198" s="3">
        <v>120</v>
      </c>
      <c r="D198"/>
      <c r="E198"/>
    </row>
    <row r="199" spans="2:13" s="56" customFormat="1" x14ac:dyDescent="0.25">
      <c r="B199" s="17" t="s">
        <v>172</v>
      </c>
      <c r="C199" s="30" t="s">
        <v>306</v>
      </c>
      <c r="D199"/>
      <c r="E199"/>
    </row>
    <row r="200" spans="2:13" x14ac:dyDescent="0.25">
      <c r="B200" s="208"/>
      <c r="C200" s="210"/>
      <c r="D200" s="388" t="s">
        <v>93</v>
      </c>
      <c r="E200" s="323"/>
      <c r="F200" s="323"/>
      <c r="G200" s="323"/>
      <c r="H200" s="323"/>
      <c r="I200" s="323"/>
      <c r="J200" s="323"/>
      <c r="K200" s="385"/>
      <c r="L200" s="385"/>
    </row>
    <row r="201" spans="2:13" x14ac:dyDescent="0.25">
      <c r="B201" s="129" t="s">
        <v>25</v>
      </c>
      <c r="C201" s="70" t="s">
        <v>1</v>
      </c>
      <c r="D201" s="293">
        <v>0.1763888888888889</v>
      </c>
      <c r="E201" s="227">
        <v>0.25972222222222224</v>
      </c>
      <c r="F201" s="227">
        <v>0.3430555555555555</v>
      </c>
      <c r="G201" s="227">
        <v>0.42638888888888887</v>
      </c>
      <c r="H201" s="227">
        <v>0.50972222222222219</v>
      </c>
      <c r="I201" s="227">
        <v>0.59305555555555556</v>
      </c>
      <c r="J201" s="227">
        <v>0.67638888888888893</v>
      </c>
      <c r="K201" s="312">
        <v>0.7597222222222223</v>
      </c>
      <c r="L201" s="312">
        <v>0.84305555555555556</v>
      </c>
    </row>
    <row r="202" spans="2:13" x14ac:dyDescent="0.25">
      <c r="B202" s="129" t="s">
        <v>55</v>
      </c>
      <c r="C202" s="70" t="s">
        <v>0</v>
      </c>
      <c r="D202" s="293">
        <f t="shared" ref="D202:K202" si="19">D201+E202-E201</f>
        <v>0.21736111111111084</v>
      </c>
      <c r="E202" s="312">
        <f>E201+F202-F201</f>
        <v>0.30069444444444421</v>
      </c>
      <c r="F202" s="312">
        <f>F201+G202-G201</f>
        <v>0.38402777777777747</v>
      </c>
      <c r="G202" s="312">
        <f t="shared" si="19"/>
        <v>0.46736111111111089</v>
      </c>
      <c r="H202" s="312">
        <f t="shared" si="19"/>
        <v>0.55069444444444426</v>
      </c>
      <c r="I202" s="312">
        <f t="shared" si="19"/>
        <v>0.63402777777777763</v>
      </c>
      <c r="J202" s="312">
        <f t="shared" si="19"/>
        <v>0.71736111111111101</v>
      </c>
      <c r="K202" s="312">
        <f t="shared" si="19"/>
        <v>0.80069444444444449</v>
      </c>
      <c r="L202" s="312">
        <v>0.88402777777777775</v>
      </c>
    </row>
    <row r="203" spans="2:13" x14ac:dyDescent="0.25">
      <c r="B203" s="132" t="s">
        <v>115</v>
      </c>
      <c r="C203" s="75" t="s">
        <v>0</v>
      </c>
      <c r="D203" s="295">
        <v>0.28888888888888892</v>
      </c>
      <c r="E203" s="228">
        <v>0.37222222222222223</v>
      </c>
      <c r="F203" s="228">
        <v>0.45555555555555555</v>
      </c>
      <c r="G203" s="228">
        <v>0.53888888888888886</v>
      </c>
      <c r="H203" s="228">
        <v>0.62222222222222223</v>
      </c>
      <c r="I203" s="228">
        <v>0.7055555555555556</v>
      </c>
      <c r="J203" s="228">
        <v>0.78888888888888886</v>
      </c>
      <c r="K203" s="313">
        <v>0.87222222222222223</v>
      </c>
      <c r="L203" s="332"/>
    </row>
    <row r="204" spans="2:13" x14ac:dyDescent="0.25">
      <c r="B204" s="3"/>
      <c r="C204" s="3"/>
      <c r="D204" s="3"/>
      <c r="E204" s="3"/>
      <c r="F204" s="3"/>
      <c r="G204" s="3"/>
      <c r="H204" s="3"/>
      <c r="I204" s="3"/>
      <c r="J204" s="3"/>
    </row>
    <row r="205" spans="2:13" x14ac:dyDescent="0.25">
      <c r="B205" s="208"/>
      <c r="C205" s="210"/>
      <c r="D205" s="385"/>
      <c r="E205" s="323"/>
      <c r="F205" s="323"/>
      <c r="G205" s="323"/>
      <c r="H205" s="323"/>
      <c r="I205" s="323"/>
      <c r="J205" s="323"/>
      <c r="K205" s="323"/>
      <c r="L205" s="385"/>
      <c r="M205" s="388" t="s">
        <v>113</v>
      </c>
    </row>
    <row r="206" spans="2:13" x14ac:dyDescent="0.25">
      <c r="B206" s="129" t="s">
        <v>115</v>
      </c>
      <c r="C206" s="70" t="s">
        <v>1</v>
      </c>
      <c r="D206" s="340"/>
      <c r="E206" s="293">
        <v>0.21111111111111111</v>
      </c>
      <c r="F206" s="227">
        <v>0.29444444444444445</v>
      </c>
      <c r="G206" s="227">
        <v>0.37777777777777777</v>
      </c>
      <c r="H206" s="227">
        <v>0.46111111111111108</v>
      </c>
      <c r="I206" s="227">
        <v>0.5444444444444444</v>
      </c>
      <c r="J206" s="227">
        <v>0.62777777777777777</v>
      </c>
      <c r="K206" s="227">
        <v>0.71111111111111114</v>
      </c>
      <c r="L206" s="227">
        <v>0.7944444444444444</v>
      </c>
      <c r="M206" s="389">
        <v>0.87777777777777777</v>
      </c>
    </row>
    <row r="207" spans="2:13" x14ac:dyDescent="0.25">
      <c r="B207" s="129" t="s">
        <v>55</v>
      </c>
      <c r="C207" s="70" t="s">
        <v>1</v>
      </c>
      <c r="D207" s="227">
        <v>0.19930555555555554</v>
      </c>
      <c r="E207" s="293">
        <f>E208+D207-D208</f>
        <v>0.28263888888888888</v>
      </c>
      <c r="F207" s="227">
        <f>F208+E207-E208</f>
        <v>0.3659722222222222</v>
      </c>
      <c r="G207" s="227">
        <f>G208+F207-F208</f>
        <v>0.44930555555555551</v>
      </c>
      <c r="H207" s="227">
        <f t="shared" ref="H207:M207" si="20">H208+G207-G208</f>
        <v>0.53263888888888888</v>
      </c>
      <c r="I207" s="227">
        <f t="shared" si="20"/>
        <v>0.61597222222222225</v>
      </c>
      <c r="J207" s="227">
        <f t="shared" si="20"/>
        <v>0.6993055555555554</v>
      </c>
      <c r="K207" s="227">
        <f t="shared" si="20"/>
        <v>0.78263888888888866</v>
      </c>
      <c r="L207" s="227">
        <f t="shared" si="20"/>
        <v>0.86597222222222181</v>
      </c>
      <c r="M207" s="389">
        <f t="shared" si="20"/>
        <v>0.94930555555555507</v>
      </c>
    </row>
    <row r="208" spans="2:13" x14ac:dyDescent="0.25">
      <c r="B208" s="132" t="s">
        <v>25</v>
      </c>
      <c r="C208" s="75" t="s">
        <v>0</v>
      </c>
      <c r="D208" s="228">
        <v>0.23819444444444446</v>
      </c>
      <c r="E208" s="295">
        <v>0.3215277777777778</v>
      </c>
      <c r="F208" s="228">
        <v>0.40486111111111112</v>
      </c>
      <c r="G208" s="228">
        <v>0.48819444444444443</v>
      </c>
      <c r="H208" s="228">
        <v>0.57152777777777775</v>
      </c>
      <c r="I208" s="228">
        <v>0.65486111111111112</v>
      </c>
      <c r="J208" s="228">
        <v>0.73819444444444438</v>
      </c>
      <c r="K208" s="228">
        <v>0.82152777777777775</v>
      </c>
      <c r="L208" s="228">
        <v>0.90486111111111101</v>
      </c>
      <c r="M208" s="390">
        <v>0.98819444444444438</v>
      </c>
    </row>
    <row r="209" spans="2:10" x14ac:dyDescent="0.25">
      <c r="B209" s="3"/>
      <c r="C209" s="3"/>
      <c r="D209" s="3"/>
      <c r="E209" s="3"/>
      <c r="F209" s="3"/>
      <c r="G209" s="3"/>
      <c r="H209" s="3"/>
      <c r="I209" s="3"/>
    </row>
    <row r="210" spans="2:10" x14ac:dyDescent="0.25">
      <c r="B210" s="3"/>
      <c r="C210" s="3"/>
    </row>
    <row r="211" spans="2:10" x14ac:dyDescent="0.25">
      <c r="B211" s="162" t="s">
        <v>165</v>
      </c>
      <c r="C211" s="162" t="s">
        <v>166</v>
      </c>
      <c r="D211" s="27" t="s">
        <v>137</v>
      </c>
      <c r="E211" s="27" t="s">
        <v>307</v>
      </c>
    </row>
    <row r="212" spans="2:10" x14ac:dyDescent="0.25">
      <c r="B212" s="3" t="s">
        <v>171</v>
      </c>
      <c r="C212" s="3">
        <v>120</v>
      </c>
    </row>
    <row r="213" spans="2:10" x14ac:dyDescent="0.25">
      <c r="B213" s="17" t="s">
        <v>172</v>
      </c>
      <c r="C213" s="30" t="s">
        <v>362</v>
      </c>
    </row>
    <row r="214" spans="2:10" x14ac:dyDescent="0.25">
      <c r="B214" s="134" t="s">
        <v>7</v>
      </c>
      <c r="C214" s="165" t="s">
        <v>1</v>
      </c>
      <c r="D214" s="311">
        <v>0.24652777777777779</v>
      </c>
      <c r="E214" s="311">
        <f t="shared" ref="E214:J214" si="21">D214+1/12</f>
        <v>0.3298611111111111</v>
      </c>
      <c r="F214" s="311">
        <f>E214+1/12</f>
        <v>0.41319444444444442</v>
      </c>
      <c r="G214" s="311">
        <f>F214+1/12</f>
        <v>0.49652777777777773</v>
      </c>
      <c r="H214" s="311">
        <f t="shared" si="21"/>
        <v>0.57986111111111105</v>
      </c>
      <c r="I214" s="311">
        <f t="shared" si="21"/>
        <v>0.66319444444444442</v>
      </c>
      <c r="J214" s="311">
        <f t="shared" si="21"/>
        <v>0.74652777777777779</v>
      </c>
    </row>
    <row r="215" spans="2:10" x14ac:dyDescent="0.25">
      <c r="B215" s="132" t="s">
        <v>116</v>
      </c>
      <c r="C215" s="75" t="s">
        <v>0</v>
      </c>
      <c r="D215" s="313">
        <v>0.26597222222222222</v>
      </c>
      <c r="E215" s="391">
        <v>45139</v>
      </c>
      <c r="F215" s="313">
        <v>0.43263888888888885</v>
      </c>
      <c r="G215" s="313">
        <v>0.51597222222222217</v>
      </c>
      <c r="H215" s="313">
        <v>0.59930555555555554</v>
      </c>
      <c r="I215" s="313">
        <v>0.68263888888888891</v>
      </c>
      <c r="J215" s="313">
        <v>0.76597222222222217</v>
      </c>
    </row>
    <row r="216" spans="2:10" x14ac:dyDescent="0.25">
      <c r="B216" s="3"/>
      <c r="C216" s="3"/>
    </row>
    <row r="217" spans="2:10" x14ac:dyDescent="0.25">
      <c r="B217" s="134" t="s">
        <v>116</v>
      </c>
      <c r="C217" s="165" t="s">
        <v>1</v>
      </c>
      <c r="D217" s="311">
        <v>0.40069444444444446</v>
      </c>
      <c r="E217" s="311">
        <v>0.48402777777777778</v>
      </c>
      <c r="F217" s="311">
        <v>0.56736111111111109</v>
      </c>
      <c r="G217" s="311">
        <v>0.65069444444444446</v>
      </c>
      <c r="H217" s="311">
        <v>0.73402777777777783</v>
      </c>
      <c r="I217" s="311">
        <v>0.81736111111111109</v>
      </c>
      <c r="J217" s="311">
        <v>0.90069444444444446</v>
      </c>
    </row>
    <row r="218" spans="2:10" x14ac:dyDescent="0.25">
      <c r="B218" s="132" t="s">
        <v>7</v>
      </c>
      <c r="C218" s="75" t="s">
        <v>0</v>
      </c>
      <c r="D218" s="313">
        <v>0.4201388888888889</v>
      </c>
      <c r="E218" s="313">
        <f t="shared" ref="E218:J218" si="22">D218+1/12</f>
        <v>0.50347222222222221</v>
      </c>
      <c r="F218" s="313">
        <f>E218+1/12</f>
        <v>0.58680555555555558</v>
      </c>
      <c r="G218" s="313">
        <f>F218+1/12</f>
        <v>0.67013888888888895</v>
      </c>
      <c r="H218" s="313">
        <f t="shared" si="22"/>
        <v>0.75347222222222232</v>
      </c>
      <c r="I218" s="313">
        <f t="shared" si="22"/>
        <v>0.83680555555555569</v>
      </c>
      <c r="J218" s="313">
        <f t="shared" si="22"/>
        <v>0.92013888888888906</v>
      </c>
    </row>
    <row r="219" spans="2:10" x14ac:dyDescent="0.25">
      <c r="B219" s="70"/>
      <c r="C219" s="70"/>
      <c r="D219" s="72"/>
      <c r="E219" s="72"/>
      <c r="F219" s="72"/>
      <c r="G219" s="72"/>
      <c r="H219" s="72"/>
      <c r="I219" s="72"/>
      <c r="J219" s="72"/>
    </row>
    <row r="220" spans="2:10" x14ac:dyDescent="0.25">
      <c r="B220" s="70"/>
      <c r="C220" s="70"/>
      <c r="D220" s="72"/>
      <c r="E220" s="72"/>
      <c r="F220" s="72"/>
      <c r="G220" s="72"/>
      <c r="H220" s="72"/>
      <c r="I220" s="72"/>
      <c r="J220" s="72"/>
    </row>
    <row r="221" spans="2:10" x14ac:dyDescent="0.25">
      <c r="B221" s="162" t="s">
        <v>165</v>
      </c>
      <c r="C221" s="162" t="s">
        <v>166</v>
      </c>
      <c r="D221" s="27" t="s">
        <v>318</v>
      </c>
      <c r="E221" s="27" t="s">
        <v>363</v>
      </c>
      <c r="F221" s="72"/>
      <c r="G221" s="72"/>
      <c r="H221" s="72"/>
      <c r="I221" s="72"/>
      <c r="J221" s="72"/>
    </row>
    <row r="222" spans="2:10" x14ac:dyDescent="0.25">
      <c r="B222" s="3" t="s">
        <v>171</v>
      </c>
      <c r="C222" s="3">
        <v>120</v>
      </c>
      <c r="F222" s="72"/>
      <c r="G222" s="72"/>
      <c r="H222" s="72"/>
      <c r="I222" s="72"/>
      <c r="J222" s="72"/>
    </row>
    <row r="223" spans="2:10" s="93" customFormat="1" x14ac:dyDescent="0.25">
      <c r="B223" s="17" t="s">
        <v>172</v>
      </c>
      <c r="C223" s="30" t="s">
        <v>317</v>
      </c>
      <c r="D223"/>
      <c r="E223"/>
      <c r="F223" s="72"/>
      <c r="G223" s="72"/>
      <c r="H223" s="72"/>
      <c r="I223" s="72"/>
      <c r="J223" s="72"/>
    </row>
    <row r="224" spans="2:10" s="93" customFormat="1" x14ac:dyDescent="0.25">
      <c r="B224" s="70"/>
      <c r="C224" s="70"/>
      <c r="D224" s="72"/>
      <c r="E224" s="72"/>
      <c r="F224" s="72"/>
      <c r="G224" s="72"/>
      <c r="H224" s="72"/>
      <c r="I224" s="72"/>
      <c r="J224" s="72"/>
    </row>
    <row r="225" spans="2:36" s="93" customFormat="1" x14ac:dyDescent="0.25">
      <c r="B225" s="186" t="s">
        <v>108</v>
      </c>
      <c r="C225" s="165" t="s">
        <v>141</v>
      </c>
      <c r="D225" s="393">
        <v>0.27777777777777779</v>
      </c>
      <c r="E225" s="393">
        <f t="shared" ref="E225:K225" si="23">D225+1/12</f>
        <v>0.3611111111111111</v>
      </c>
      <c r="F225" s="393">
        <f>E225+1/12</f>
        <v>0.44444444444444442</v>
      </c>
      <c r="G225" s="393">
        <f>F225+1/12</f>
        <v>0.52777777777777779</v>
      </c>
      <c r="H225" s="393">
        <f t="shared" si="23"/>
        <v>0.61111111111111116</v>
      </c>
      <c r="I225" s="393">
        <f t="shared" si="23"/>
        <v>0.69444444444444453</v>
      </c>
      <c r="J225" s="393">
        <f t="shared" si="23"/>
        <v>0.7777777777777779</v>
      </c>
      <c r="K225" s="393">
        <f t="shared" si="23"/>
        <v>0.86111111111111127</v>
      </c>
    </row>
    <row r="226" spans="2:36" s="93" customFormat="1" x14ac:dyDescent="0.25">
      <c r="B226" s="207" t="s">
        <v>140</v>
      </c>
      <c r="C226" s="75" t="s">
        <v>30</v>
      </c>
      <c r="D226" s="394">
        <f t="shared" ref="D226:K226" si="24">D225+45/1440</f>
        <v>0.30902777777777779</v>
      </c>
      <c r="E226" s="394">
        <f t="shared" si="24"/>
        <v>0.3923611111111111</v>
      </c>
      <c r="F226" s="394">
        <f t="shared" si="24"/>
        <v>0.47569444444444442</v>
      </c>
      <c r="G226" s="394">
        <f t="shared" si="24"/>
        <v>0.55902777777777779</v>
      </c>
      <c r="H226" s="394">
        <f t="shared" si="24"/>
        <v>0.64236111111111116</v>
      </c>
      <c r="I226" s="394">
        <f t="shared" si="24"/>
        <v>0.72569444444444453</v>
      </c>
      <c r="J226" s="394">
        <f t="shared" si="24"/>
        <v>0.8090277777777779</v>
      </c>
      <c r="K226" s="394">
        <f t="shared" si="24"/>
        <v>0.89236111111111127</v>
      </c>
    </row>
    <row r="227" spans="2:36" s="93" customFormat="1" x14ac:dyDescent="0.25">
      <c r="C227" s="70"/>
      <c r="D227" s="392"/>
      <c r="E227" s="392"/>
      <c r="F227" s="392"/>
      <c r="G227" s="392"/>
      <c r="H227" s="392"/>
      <c r="I227" s="392"/>
      <c r="J227" s="392"/>
      <c r="K227" s="392"/>
    </row>
    <row r="228" spans="2:36" s="93" customFormat="1" x14ac:dyDescent="0.25">
      <c r="B228" s="186" t="s">
        <v>140</v>
      </c>
      <c r="C228" s="165" t="s">
        <v>141</v>
      </c>
      <c r="D228" s="393">
        <v>0.3576388888888889</v>
      </c>
      <c r="E228" s="393">
        <f t="shared" ref="E228:K228" si="25">D228+1/12</f>
        <v>0.44097222222222221</v>
      </c>
      <c r="F228" s="393">
        <f>E228+1/12</f>
        <v>0.52430555555555558</v>
      </c>
      <c r="G228" s="393">
        <f>F228+1/12</f>
        <v>0.60763888888888895</v>
      </c>
      <c r="H228" s="393">
        <f t="shared" si="25"/>
        <v>0.69097222222222232</v>
      </c>
      <c r="I228" s="393">
        <f t="shared" si="25"/>
        <v>0.77430555555555569</v>
      </c>
      <c r="J228" s="393">
        <f t="shared" si="25"/>
        <v>0.85763888888888906</v>
      </c>
      <c r="K228" s="393">
        <f t="shared" si="25"/>
        <v>0.94097222222222243</v>
      </c>
    </row>
    <row r="229" spans="2:36" s="93" customFormat="1" x14ac:dyDescent="0.25">
      <c r="B229" s="207" t="s">
        <v>143</v>
      </c>
      <c r="C229" s="75" t="s">
        <v>30</v>
      </c>
      <c r="D229" s="394">
        <f t="shared" ref="D229:J229" si="26">D228+45/1440</f>
        <v>0.3888888888888889</v>
      </c>
      <c r="E229" s="394">
        <f t="shared" si="26"/>
        <v>0.47222222222222221</v>
      </c>
      <c r="F229" s="394">
        <f t="shared" si="26"/>
        <v>0.55555555555555558</v>
      </c>
      <c r="G229" s="394">
        <f t="shared" si="26"/>
        <v>0.63888888888888895</v>
      </c>
      <c r="H229" s="394">
        <f t="shared" si="26"/>
        <v>0.72222222222222232</v>
      </c>
      <c r="I229" s="394">
        <f t="shared" si="26"/>
        <v>0.80555555555555569</v>
      </c>
      <c r="J229" s="394">
        <f t="shared" si="26"/>
        <v>0.88888888888888906</v>
      </c>
      <c r="K229" s="394">
        <f>K228+45/1440</f>
        <v>0.97222222222222243</v>
      </c>
    </row>
    <row r="230" spans="2:36" s="93" customFormat="1" x14ac:dyDescent="0.25">
      <c r="B230" s="70"/>
      <c r="C230" s="70"/>
      <c r="D230" s="72"/>
      <c r="E230" s="72"/>
      <c r="F230" s="72"/>
      <c r="G230" s="72"/>
      <c r="H230" s="72"/>
      <c r="I230" s="72"/>
      <c r="J230" s="72"/>
    </row>
    <row r="231" spans="2:36" x14ac:dyDescent="0.25">
      <c r="B231" s="162" t="s">
        <v>165</v>
      </c>
      <c r="C231" s="162" t="s">
        <v>166</v>
      </c>
      <c r="D231" s="27" t="s">
        <v>144</v>
      </c>
      <c r="E231" s="27" t="s">
        <v>316</v>
      </c>
      <c r="F231" s="72"/>
      <c r="G231" s="72"/>
      <c r="H231" s="72"/>
      <c r="I231" s="72"/>
      <c r="J231" s="72"/>
    </row>
    <row r="232" spans="2:36" x14ac:dyDescent="0.25">
      <c r="B232" s="3" t="s">
        <v>171</v>
      </c>
      <c r="C232" s="3" t="s">
        <v>252</v>
      </c>
      <c r="F232" s="72"/>
      <c r="G232" s="72"/>
      <c r="H232" s="72"/>
      <c r="I232" s="72"/>
      <c r="J232" s="72"/>
    </row>
    <row r="233" spans="2:36" x14ac:dyDescent="0.25">
      <c r="B233" s="17" t="s">
        <v>172</v>
      </c>
      <c r="C233" s="30" t="s">
        <v>317</v>
      </c>
    </row>
    <row r="235" spans="2:36" x14ac:dyDescent="0.25">
      <c r="B235" s="186" t="s">
        <v>313</v>
      </c>
      <c r="C235" s="165" t="s">
        <v>141</v>
      </c>
      <c r="D235" s="157"/>
      <c r="E235" s="157"/>
      <c r="F235" s="106">
        <v>0.20416666666666669</v>
      </c>
      <c r="G235" s="108">
        <f>F235+1/48</f>
        <v>0.22500000000000003</v>
      </c>
      <c r="H235" s="106">
        <f>G235+1/48</f>
        <v>0.24583333333333338</v>
      </c>
      <c r="I235" s="108">
        <f>H235+1/48</f>
        <v>0.26666666666666672</v>
      </c>
      <c r="J235" s="106">
        <f>I235+1/48</f>
        <v>0.28750000000000003</v>
      </c>
      <c r="K235" s="106">
        <f>J235+1/24</f>
        <v>0.32916666666666672</v>
      </c>
      <c r="L235" s="106">
        <f t="shared" ref="L235:Z235" si="27">K235+1/24</f>
        <v>0.3708333333333334</v>
      </c>
      <c r="M235" s="106">
        <f t="shared" si="27"/>
        <v>0.41250000000000009</v>
      </c>
      <c r="N235" s="106">
        <f t="shared" si="27"/>
        <v>0.45416666666666677</v>
      </c>
      <c r="O235" s="106">
        <f t="shared" si="27"/>
        <v>0.49583333333333346</v>
      </c>
      <c r="P235" s="106">
        <f t="shared" si="27"/>
        <v>0.53750000000000009</v>
      </c>
      <c r="Q235" s="106">
        <f t="shared" si="27"/>
        <v>0.57916666666666672</v>
      </c>
      <c r="R235" s="106">
        <f t="shared" si="27"/>
        <v>0.62083333333333335</v>
      </c>
      <c r="S235" s="106">
        <f t="shared" si="27"/>
        <v>0.66249999999999998</v>
      </c>
      <c r="T235" s="106">
        <f t="shared" si="27"/>
        <v>0.70416666666666661</v>
      </c>
      <c r="U235" s="106">
        <f t="shared" si="27"/>
        <v>0.74583333333333324</v>
      </c>
      <c r="V235" s="106">
        <f t="shared" si="27"/>
        <v>0.78749999999999987</v>
      </c>
      <c r="W235" s="106">
        <f t="shared" si="27"/>
        <v>0.8291666666666665</v>
      </c>
      <c r="X235" s="106">
        <f t="shared" si="27"/>
        <v>0.87083333333333313</v>
      </c>
      <c r="Y235" s="106">
        <f t="shared" si="27"/>
        <v>0.91249999999999976</v>
      </c>
      <c r="Z235" s="166">
        <f t="shared" si="27"/>
        <v>0.95416666666666639</v>
      </c>
    </row>
    <row r="236" spans="2:36" x14ac:dyDescent="0.25">
      <c r="B236" s="207"/>
      <c r="C236" s="75" t="s">
        <v>30</v>
      </c>
      <c r="D236" s="97"/>
      <c r="E236" s="97"/>
      <c r="F236" s="77">
        <f t="shared" ref="F236:Z236" si="28">F235+"0:19"</f>
        <v>0.21736111111111114</v>
      </c>
      <c r="G236" s="78">
        <f t="shared" si="28"/>
        <v>0.23819444444444449</v>
      </c>
      <c r="H236" s="77">
        <f t="shared" si="28"/>
        <v>0.2590277777777778</v>
      </c>
      <c r="I236" s="78">
        <f t="shared" si="28"/>
        <v>0.27986111111111117</v>
      </c>
      <c r="J236" s="77">
        <f t="shared" si="28"/>
        <v>0.30069444444444449</v>
      </c>
      <c r="K236" s="77">
        <f t="shared" si="28"/>
        <v>0.34236111111111117</v>
      </c>
      <c r="L236" s="77">
        <f t="shared" si="28"/>
        <v>0.38402777777777786</v>
      </c>
      <c r="M236" s="77">
        <f t="shared" si="28"/>
        <v>0.42569444444444454</v>
      </c>
      <c r="N236" s="77">
        <f t="shared" si="28"/>
        <v>0.46736111111111123</v>
      </c>
      <c r="O236" s="77">
        <f t="shared" si="28"/>
        <v>0.50902777777777786</v>
      </c>
      <c r="P236" s="77">
        <f t="shared" si="28"/>
        <v>0.55069444444444449</v>
      </c>
      <c r="Q236" s="77">
        <f t="shared" si="28"/>
        <v>0.59236111111111112</v>
      </c>
      <c r="R236" s="77">
        <f t="shared" si="28"/>
        <v>0.63402777777777775</v>
      </c>
      <c r="S236" s="77">
        <f t="shared" si="28"/>
        <v>0.67569444444444438</v>
      </c>
      <c r="T236" s="77">
        <f t="shared" si="28"/>
        <v>0.71736111111111101</v>
      </c>
      <c r="U236" s="77">
        <f t="shared" si="28"/>
        <v>0.75902777777777763</v>
      </c>
      <c r="V236" s="77">
        <f t="shared" si="28"/>
        <v>0.80069444444444426</v>
      </c>
      <c r="W236" s="77">
        <f t="shared" si="28"/>
        <v>0.84236111111111089</v>
      </c>
      <c r="X236" s="77">
        <f t="shared" si="28"/>
        <v>0.88402777777777752</v>
      </c>
      <c r="Y236" s="77">
        <f t="shared" si="28"/>
        <v>0.92569444444444415</v>
      </c>
      <c r="Z236" s="170">
        <f t="shared" si="28"/>
        <v>0.96736111111111078</v>
      </c>
    </row>
    <row r="237" spans="2:36" x14ac:dyDescent="0.25">
      <c r="B237" s="206" t="s">
        <v>314</v>
      </c>
      <c r="C237" s="70" t="s">
        <v>141</v>
      </c>
      <c r="D237" s="72">
        <v>0.17708333333333334</v>
      </c>
      <c r="E237" s="73">
        <f t="shared" ref="E237:J237" si="29">D237+1/48</f>
        <v>0.19791666666666669</v>
      </c>
      <c r="F237" s="72">
        <f>E237+1/48</f>
        <v>0.21875000000000003</v>
      </c>
      <c r="G237" s="73">
        <f>F237+1/48</f>
        <v>0.23958333333333337</v>
      </c>
      <c r="H237" s="72">
        <f t="shared" si="29"/>
        <v>0.26041666666666669</v>
      </c>
      <c r="I237" s="73">
        <f t="shared" si="29"/>
        <v>0.28125</v>
      </c>
      <c r="J237" s="72">
        <f t="shared" si="29"/>
        <v>0.30208333333333331</v>
      </c>
      <c r="K237" s="72">
        <f>J237+1/24</f>
        <v>0.34375</v>
      </c>
      <c r="L237" s="72">
        <f t="shared" ref="L237:Z238" si="30">K237+1/24</f>
        <v>0.38541666666666669</v>
      </c>
      <c r="M237" s="72">
        <f t="shared" si="30"/>
        <v>0.42708333333333337</v>
      </c>
      <c r="N237" s="72">
        <f t="shared" si="30"/>
        <v>0.46875000000000006</v>
      </c>
      <c r="O237" s="72">
        <f t="shared" si="30"/>
        <v>0.51041666666666674</v>
      </c>
      <c r="P237" s="72">
        <f t="shared" si="30"/>
        <v>0.55208333333333337</v>
      </c>
      <c r="Q237" s="72">
        <f t="shared" si="30"/>
        <v>0.59375</v>
      </c>
      <c r="R237" s="72">
        <f t="shared" si="30"/>
        <v>0.63541666666666663</v>
      </c>
      <c r="S237" s="72">
        <f t="shared" si="30"/>
        <v>0.67708333333333326</v>
      </c>
      <c r="T237" s="72">
        <f t="shared" si="30"/>
        <v>0.71874999999999989</v>
      </c>
      <c r="U237" s="72">
        <f t="shared" si="30"/>
        <v>0.76041666666666652</v>
      </c>
      <c r="V237" s="72">
        <f t="shared" si="30"/>
        <v>0.80208333333333315</v>
      </c>
      <c r="W237" s="72">
        <f t="shared" si="30"/>
        <v>0.84374999999999978</v>
      </c>
      <c r="X237" s="72">
        <f t="shared" si="30"/>
        <v>0.88541666666666641</v>
      </c>
      <c r="Y237" s="72">
        <f t="shared" si="30"/>
        <v>0.92708333333333304</v>
      </c>
      <c r="Z237" s="168">
        <f t="shared" si="30"/>
        <v>0.96874999999999967</v>
      </c>
      <c r="AA237" s="5"/>
      <c r="AB237" s="5"/>
      <c r="AC237" s="5"/>
      <c r="AD237" s="5"/>
      <c r="AE237" s="5"/>
      <c r="AF237" s="5"/>
      <c r="AG237" s="5"/>
      <c r="AH237" s="5"/>
      <c r="AI237" s="5"/>
      <c r="AJ237" s="5"/>
    </row>
    <row r="238" spans="2:36" x14ac:dyDescent="0.25">
      <c r="B238" s="207" t="s">
        <v>315</v>
      </c>
      <c r="C238" s="75" t="s">
        <v>30</v>
      </c>
      <c r="D238" s="77">
        <f t="shared" ref="D238:J238" si="31">D237+1/24</f>
        <v>0.21875</v>
      </c>
      <c r="E238" s="78">
        <f t="shared" si="31"/>
        <v>0.23958333333333334</v>
      </c>
      <c r="F238" s="77">
        <f t="shared" si="31"/>
        <v>0.26041666666666669</v>
      </c>
      <c r="G238" s="78">
        <f t="shared" si="31"/>
        <v>0.28125000000000006</v>
      </c>
      <c r="H238" s="77">
        <f t="shared" si="31"/>
        <v>0.30208333333333337</v>
      </c>
      <c r="I238" s="78">
        <f t="shared" si="31"/>
        <v>0.32291666666666669</v>
      </c>
      <c r="J238" s="77">
        <f t="shared" si="31"/>
        <v>0.34375</v>
      </c>
      <c r="K238" s="77">
        <f>J238+1/24</f>
        <v>0.38541666666666669</v>
      </c>
      <c r="L238" s="77">
        <f t="shared" si="30"/>
        <v>0.42708333333333337</v>
      </c>
      <c r="M238" s="77">
        <f t="shared" si="30"/>
        <v>0.46875000000000006</v>
      </c>
      <c r="N238" s="77">
        <f t="shared" si="30"/>
        <v>0.51041666666666674</v>
      </c>
      <c r="O238" s="77">
        <f t="shared" si="30"/>
        <v>0.55208333333333337</v>
      </c>
      <c r="P238" s="77">
        <f t="shared" si="30"/>
        <v>0.59375</v>
      </c>
      <c r="Q238" s="77">
        <f t="shared" si="30"/>
        <v>0.63541666666666663</v>
      </c>
      <c r="R238" s="77">
        <f t="shared" si="30"/>
        <v>0.67708333333333326</v>
      </c>
      <c r="S238" s="77">
        <f t="shared" si="30"/>
        <v>0.71874999999999989</v>
      </c>
      <c r="T238" s="77">
        <f t="shared" si="30"/>
        <v>0.76041666666666652</v>
      </c>
      <c r="U238" s="77">
        <f t="shared" si="30"/>
        <v>0.80208333333333315</v>
      </c>
      <c r="V238" s="77">
        <f t="shared" si="30"/>
        <v>0.84374999999999978</v>
      </c>
      <c r="W238" s="77">
        <f t="shared" si="30"/>
        <v>0.88541666666666641</v>
      </c>
      <c r="X238" s="77">
        <f t="shared" si="30"/>
        <v>0.92708333333333304</v>
      </c>
      <c r="Y238" s="77">
        <f t="shared" si="30"/>
        <v>0.96874999999999967</v>
      </c>
      <c r="Z238" s="170">
        <f t="shared" si="30"/>
        <v>1.0104166666666663</v>
      </c>
      <c r="AA238" s="5"/>
      <c r="AB238" s="5"/>
      <c r="AC238" s="5"/>
      <c r="AD238" s="5"/>
      <c r="AE238" s="5"/>
      <c r="AF238" s="5"/>
      <c r="AG238" s="5"/>
      <c r="AH238" s="5"/>
      <c r="AI238" s="5"/>
      <c r="AJ238" s="5"/>
    </row>
    <row r="239" spans="2:36" x14ac:dyDescent="0.25">
      <c r="C239" s="3"/>
    </row>
    <row r="240" spans="2:36" x14ac:dyDescent="0.25">
      <c r="B240" s="186" t="s">
        <v>315</v>
      </c>
      <c r="C240" s="165" t="s">
        <v>141</v>
      </c>
      <c r="D240" s="108">
        <v>0.19791666666666666</v>
      </c>
      <c r="E240" s="108">
        <f>D240+1/48</f>
        <v>0.21875</v>
      </c>
      <c r="F240" s="106">
        <f>D240+1/24</f>
        <v>0.23958333333333331</v>
      </c>
      <c r="G240" s="108">
        <f>F240+1/48</f>
        <v>0.26041666666666663</v>
      </c>
      <c r="H240" s="106">
        <f>F240+1/24</f>
        <v>0.28125</v>
      </c>
      <c r="I240" s="106">
        <f t="shared" ref="I240:X242" si="32">H240+1/24</f>
        <v>0.32291666666666669</v>
      </c>
      <c r="J240" s="106">
        <f t="shared" si="32"/>
        <v>0.36458333333333337</v>
      </c>
      <c r="K240" s="106">
        <f t="shared" si="32"/>
        <v>0.40625000000000006</v>
      </c>
      <c r="L240" s="106">
        <f t="shared" si="32"/>
        <v>0.44791666666666674</v>
      </c>
      <c r="M240" s="106">
        <f t="shared" si="32"/>
        <v>0.48958333333333343</v>
      </c>
      <c r="N240" s="106">
        <f t="shared" si="32"/>
        <v>0.53125000000000011</v>
      </c>
      <c r="O240" s="106">
        <f t="shared" si="32"/>
        <v>0.57291666666666674</v>
      </c>
      <c r="P240" s="106">
        <f t="shared" si="32"/>
        <v>0.61458333333333337</v>
      </c>
      <c r="Q240" s="106">
        <f t="shared" si="32"/>
        <v>0.65625</v>
      </c>
      <c r="R240" s="106">
        <f t="shared" si="32"/>
        <v>0.69791666666666663</v>
      </c>
      <c r="S240" s="106">
        <f t="shared" si="32"/>
        <v>0.73958333333333326</v>
      </c>
      <c r="T240" s="106">
        <f t="shared" si="32"/>
        <v>0.78124999999999989</v>
      </c>
      <c r="U240" s="106">
        <f t="shared" si="32"/>
        <v>0.82291666666666652</v>
      </c>
      <c r="V240" s="106">
        <f t="shared" si="32"/>
        <v>0.86458333333333315</v>
      </c>
      <c r="W240" s="106">
        <f t="shared" si="32"/>
        <v>0.90624999999999978</v>
      </c>
      <c r="X240" s="106">
        <f t="shared" si="32"/>
        <v>0.94791666666666641</v>
      </c>
      <c r="Y240" s="106">
        <f t="shared" ref="Y240:Z242" si="33">X240+1/24</f>
        <v>0.98958333333333304</v>
      </c>
      <c r="Z240" s="166">
        <f t="shared" si="33"/>
        <v>1.0312499999999998</v>
      </c>
      <c r="AB240" s="5"/>
      <c r="AC240" s="5"/>
    </row>
    <row r="241" spans="2:29" x14ac:dyDescent="0.25">
      <c r="B241" s="207" t="s">
        <v>314</v>
      </c>
      <c r="C241" s="75" t="s">
        <v>30</v>
      </c>
      <c r="D241" s="78">
        <f>D240+1/24</f>
        <v>0.23958333333333331</v>
      </c>
      <c r="E241" s="78">
        <f>E240+1/24</f>
        <v>0.26041666666666669</v>
      </c>
      <c r="F241" s="77">
        <f>D241+1/24</f>
        <v>0.28125</v>
      </c>
      <c r="G241" s="78">
        <f>G240+1/24</f>
        <v>0.30208333333333331</v>
      </c>
      <c r="H241" s="77">
        <f>F241+1/24</f>
        <v>0.32291666666666669</v>
      </c>
      <c r="I241" s="77">
        <f t="shared" si="32"/>
        <v>0.36458333333333337</v>
      </c>
      <c r="J241" s="77">
        <f t="shared" si="32"/>
        <v>0.40625000000000006</v>
      </c>
      <c r="K241" s="77">
        <f t="shared" si="32"/>
        <v>0.44791666666666674</v>
      </c>
      <c r="L241" s="77">
        <f t="shared" si="32"/>
        <v>0.48958333333333343</v>
      </c>
      <c r="M241" s="77">
        <f t="shared" si="32"/>
        <v>0.53125000000000011</v>
      </c>
      <c r="N241" s="77">
        <f t="shared" si="32"/>
        <v>0.57291666666666674</v>
      </c>
      <c r="O241" s="77">
        <f t="shared" si="32"/>
        <v>0.61458333333333337</v>
      </c>
      <c r="P241" s="77">
        <f t="shared" si="32"/>
        <v>0.65625</v>
      </c>
      <c r="Q241" s="77">
        <f t="shared" si="32"/>
        <v>0.69791666666666663</v>
      </c>
      <c r="R241" s="77">
        <f t="shared" si="32"/>
        <v>0.73958333333333326</v>
      </c>
      <c r="S241" s="77">
        <f t="shared" si="32"/>
        <v>0.78124999999999989</v>
      </c>
      <c r="T241" s="77">
        <f t="shared" si="32"/>
        <v>0.82291666666666652</v>
      </c>
      <c r="U241" s="77">
        <f t="shared" si="32"/>
        <v>0.86458333333333315</v>
      </c>
      <c r="V241" s="77">
        <f t="shared" si="32"/>
        <v>0.90624999999999978</v>
      </c>
      <c r="W241" s="77">
        <f t="shared" si="32"/>
        <v>0.94791666666666641</v>
      </c>
      <c r="X241" s="77">
        <f t="shared" si="32"/>
        <v>0.98958333333333304</v>
      </c>
      <c r="Y241" s="77">
        <f t="shared" si="33"/>
        <v>1.0312499999999998</v>
      </c>
      <c r="Z241" s="170">
        <f t="shared" si="33"/>
        <v>1.0729166666666665</v>
      </c>
      <c r="AB241" s="5"/>
      <c r="AC241" s="5"/>
    </row>
    <row r="242" spans="2:29" x14ac:dyDescent="0.25">
      <c r="B242" s="206"/>
      <c r="C242" s="70" t="s">
        <v>141</v>
      </c>
      <c r="D242" s="73">
        <v>0.24097222222222223</v>
      </c>
      <c r="E242" s="73">
        <f>D242+1/48</f>
        <v>0.26180555555555557</v>
      </c>
      <c r="F242" s="74">
        <f>E242+1/48</f>
        <v>0.28263888888888888</v>
      </c>
      <c r="G242" s="73">
        <f>F242+1/48</f>
        <v>0.3034722222222222</v>
      </c>
      <c r="H242" s="74">
        <f>G242+1/48</f>
        <v>0.32430555555555551</v>
      </c>
      <c r="I242" s="74">
        <f>H242+1/24</f>
        <v>0.3659722222222222</v>
      </c>
      <c r="J242" s="74">
        <f t="shared" si="32"/>
        <v>0.40763888888888888</v>
      </c>
      <c r="K242" s="74">
        <f t="shared" si="32"/>
        <v>0.44930555555555557</v>
      </c>
      <c r="L242" s="74">
        <f t="shared" si="32"/>
        <v>0.49097222222222225</v>
      </c>
      <c r="M242" s="74">
        <f t="shared" si="32"/>
        <v>0.53263888888888888</v>
      </c>
      <c r="N242" s="74">
        <f t="shared" si="32"/>
        <v>0.57430555555555551</v>
      </c>
      <c r="O242" s="74">
        <f t="shared" si="32"/>
        <v>0.61597222222222214</v>
      </c>
      <c r="P242" s="74">
        <f t="shared" si="32"/>
        <v>0.65763888888888877</v>
      </c>
      <c r="Q242" s="74">
        <f t="shared" si="32"/>
        <v>0.6993055555555554</v>
      </c>
      <c r="R242" s="74">
        <f t="shared" si="32"/>
        <v>0.74097222222222203</v>
      </c>
      <c r="S242" s="74">
        <f t="shared" si="32"/>
        <v>0.78263888888888866</v>
      </c>
      <c r="T242" s="74">
        <f t="shared" si="32"/>
        <v>0.82430555555555529</v>
      </c>
      <c r="U242" s="74">
        <f t="shared" si="32"/>
        <v>0.86597222222222192</v>
      </c>
      <c r="V242" s="74">
        <f t="shared" si="32"/>
        <v>0.90763888888888855</v>
      </c>
      <c r="W242" s="74">
        <f t="shared" si="32"/>
        <v>0.94930555555555518</v>
      </c>
      <c r="X242" s="74">
        <f t="shared" si="32"/>
        <v>0.99097222222222181</v>
      </c>
      <c r="Y242" s="94">
        <f t="shared" si="33"/>
        <v>1.0326388888888884</v>
      </c>
      <c r="Z242" s="179">
        <f t="shared" si="33"/>
        <v>1.0743055555555552</v>
      </c>
      <c r="AB242" s="5"/>
      <c r="AC242" s="5"/>
    </row>
    <row r="243" spans="2:29" x14ac:dyDescent="0.25">
      <c r="B243" s="207" t="s">
        <v>313</v>
      </c>
      <c r="C243" s="75" t="s">
        <v>30</v>
      </c>
      <c r="D243" s="78">
        <f t="shared" ref="D243:Z243" si="34">D242+"0:19"</f>
        <v>0.25416666666666665</v>
      </c>
      <c r="E243" s="78">
        <f t="shared" si="34"/>
        <v>0.27500000000000002</v>
      </c>
      <c r="F243" s="79">
        <f t="shared" si="34"/>
        <v>0.29583333333333334</v>
      </c>
      <c r="G243" s="78">
        <f t="shared" si="34"/>
        <v>0.31666666666666665</v>
      </c>
      <c r="H243" s="79">
        <f t="shared" si="34"/>
        <v>0.33749999999999997</v>
      </c>
      <c r="I243" s="79">
        <f t="shared" si="34"/>
        <v>0.37916666666666665</v>
      </c>
      <c r="J243" s="79">
        <f t="shared" si="34"/>
        <v>0.42083333333333334</v>
      </c>
      <c r="K243" s="79">
        <f t="shared" si="34"/>
        <v>0.46250000000000002</v>
      </c>
      <c r="L243" s="79">
        <f t="shared" si="34"/>
        <v>0.50416666666666665</v>
      </c>
      <c r="M243" s="79">
        <f t="shared" si="34"/>
        <v>0.54583333333333328</v>
      </c>
      <c r="N243" s="79">
        <f t="shared" si="34"/>
        <v>0.58749999999999991</v>
      </c>
      <c r="O243" s="79">
        <f t="shared" si="34"/>
        <v>0.62916666666666654</v>
      </c>
      <c r="P243" s="79">
        <f t="shared" si="34"/>
        <v>0.67083333333333317</v>
      </c>
      <c r="Q243" s="79">
        <f t="shared" si="34"/>
        <v>0.7124999999999998</v>
      </c>
      <c r="R243" s="79">
        <f t="shared" si="34"/>
        <v>0.75416666666666643</v>
      </c>
      <c r="S243" s="79">
        <f t="shared" si="34"/>
        <v>0.79583333333333306</v>
      </c>
      <c r="T243" s="79">
        <f t="shared" si="34"/>
        <v>0.83749999999999969</v>
      </c>
      <c r="U243" s="79">
        <f t="shared" si="34"/>
        <v>0.87916666666666632</v>
      </c>
      <c r="V243" s="79">
        <f t="shared" si="34"/>
        <v>0.92083333333333295</v>
      </c>
      <c r="W243" s="79">
        <f t="shared" si="34"/>
        <v>0.96249999999999958</v>
      </c>
      <c r="X243" s="79">
        <f t="shared" si="34"/>
        <v>1.0041666666666662</v>
      </c>
      <c r="Y243" s="205">
        <f t="shared" si="34"/>
        <v>1.0458333333333329</v>
      </c>
      <c r="Z243" s="180">
        <f t="shared" si="34"/>
        <v>1.0874999999999997</v>
      </c>
      <c r="AB243" s="5"/>
      <c r="AC243" s="5"/>
    </row>
    <row r="245" spans="2:29" x14ac:dyDescent="0.25">
      <c r="B245" s="162" t="s">
        <v>165</v>
      </c>
      <c r="C245" s="162" t="s">
        <v>166</v>
      </c>
      <c r="D245" s="27" t="s">
        <v>144</v>
      </c>
      <c r="E245" s="27" t="s">
        <v>142</v>
      </c>
    </row>
    <row r="246" spans="2:29" x14ac:dyDescent="0.25">
      <c r="B246" s="3" t="s">
        <v>171</v>
      </c>
      <c r="C246" s="3">
        <v>60</v>
      </c>
    </row>
    <row r="247" spans="2:29" x14ac:dyDescent="0.25">
      <c r="B247" s="17" t="s">
        <v>172</v>
      </c>
      <c r="C247" s="30" t="s">
        <v>317</v>
      </c>
    </row>
    <row r="248" spans="2:29" x14ac:dyDescent="0.25">
      <c r="C248" s="3"/>
    </row>
    <row r="249" spans="2:29" x14ac:dyDescent="0.25">
      <c r="B249" s="186" t="s">
        <v>108</v>
      </c>
      <c r="C249" s="165" t="s">
        <v>141</v>
      </c>
      <c r="D249" s="106">
        <v>0.24305555555555555</v>
      </c>
      <c r="E249" s="106">
        <f t="shared" ref="E249:U250" si="35">D249+1/24</f>
        <v>0.28472222222222221</v>
      </c>
      <c r="F249" s="106">
        <f>E249+1/24</f>
        <v>0.3263888888888889</v>
      </c>
      <c r="G249" s="106">
        <f>F249+1/24</f>
        <v>0.36805555555555558</v>
      </c>
      <c r="H249" s="106">
        <f t="shared" si="35"/>
        <v>0.40972222222222227</v>
      </c>
      <c r="I249" s="106">
        <f t="shared" si="35"/>
        <v>0.45138888888888895</v>
      </c>
      <c r="J249" s="106">
        <f t="shared" si="35"/>
        <v>0.49305555555555564</v>
      </c>
      <c r="K249" s="106">
        <f t="shared" si="35"/>
        <v>0.53472222222222232</v>
      </c>
      <c r="L249" s="106">
        <f t="shared" si="35"/>
        <v>0.57638888888888895</v>
      </c>
      <c r="M249" s="106">
        <f t="shared" si="35"/>
        <v>0.61805555555555558</v>
      </c>
      <c r="N249" s="106">
        <f t="shared" si="35"/>
        <v>0.65972222222222221</v>
      </c>
      <c r="O249" s="106">
        <f t="shared" si="35"/>
        <v>0.70138888888888884</v>
      </c>
      <c r="P249" s="106">
        <f t="shared" si="35"/>
        <v>0.74305555555555547</v>
      </c>
      <c r="Q249" s="106">
        <f t="shared" si="35"/>
        <v>0.7847222222222221</v>
      </c>
      <c r="R249" s="106">
        <f t="shared" si="35"/>
        <v>0.82638888888888873</v>
      </c>
      <c r="S249" s="106">
        <f t="shared" si="35"/>
        <v>0.86805555555555536</v>
      </c>
      <c r="T249" s="106">
        <f t="shared" si="35"/>
        <v>0.90972222222222199</v>
      </c>
      <c r="U249" s="166">
        <f t="shared" si="35"/>
        <v>0.95138888888888862</v>
      </c>
    </row>
    <row r="250" spans="2:29" x14ac:dyDescent="0.25">
      <c r="B250" s="207" t="s">
        <v>315</v>
      </c>
      <c r="C250" s="75" t="s">
        <v>30</v>
      </c>
      <c r="D250" s="77">
        <f>D249+"0:55"</f>
        <v>0.28125</v>
      </c>
      <c r="E250" s="77">
        <f t="shared" si="35"/>
        <v>0.32291666666666669</v>
      </c>
      <c r="F250" s="77">
        <f>E250+1/24</f>
        <v>0.36458333333333337</v>
      </c>
      <c r="G250" s="77">
        <f>F250+1/24</f>
        <v>0.40625000000000006</v>
      </c>
      <c r="H250" s="77">
        <f t="shared" si="35"/>
        <v>0.44791666666666674</v>
      </c>
      <c r="I250" s="77">
        <f t="shared" si="35"/>
        <v>0.48958333333333343</v>
      </c>
      <c r="J250" s="77">
        <f t="shared" si="35"/>
        <v>0.53125000000000011</v>
      </c>
      <c r="K250" s="77">
        <f t="shared" si="35"/>
        <v>0.57291666666666674</v>
      </c>
      <c r="L250" s="77">
        <f t="shared" si="35"/>
        <v>0.61458333333333337</v>
      </c>
      <c r="M250" s="77">
        <f t="shared" si="35"/>
        <v>0.65625</v>
      </c>
      <c r="N250" s="77">
        <f t="shared" si="35"/>
        <v>0.69791666666666663</v>
      </c>
      <c r="O250" s="77">
        <f t="shared" si="35"/>
        <v>0.73958333333333326</v>
      </c>
      <c r="P250" s="77">
        <f t="shared" si="35"/>
        <v>0.78124999999999989</v>
      </c>
      <c r="Q250" s="77">
        <f t="shared" si="35"/>
        <v>0.82291666666666652</v>
      </c>
      <c r="R250" s="77">
        <f t="shared" si="35"/>
        <v>0.86458333333333315</v>
      </c>
      <c r="S250" s="77">
        <f t="shared" si="35"/>
        <v>0.90624999999999978</v>
      </c>
      <c r="T250" s="77">
        <f t="shared" si="35"/>
        <v>0.94791666666666641</v>
      </c>
      <c r="U250" s="170">
        <f t="shared" si="35"/>
        <v>0.98958333333333304</v>
      </c>
    </row>
    <row r="251" spans="2:29" x14ac:dyDescent="0.25">
      <c r="C251" s="3"/>
    </row>
    <row r="252" spans="2:29" x14ac:dyDescent="0.25">
      <c r="B252" s="186" t="s">
        <v>315</v>
      </c>
      <c r="C252" s="165" t="s">
        <v>141</v>
      </c>
      <c r="D252" s="106">
        <v>0.21875</v>
      </c>
      <c r="E252" s="106">
        <f t="shared" ref="E252:U253" si="36">D252+1/24</f>
        <v>0.26041666666666669</v>
      </c>
      <c r="F252" s="106">
        <f>E252+1/24</f>
        <v>0.30208333333333337</v>
      </c>
      <c r="G252" s="106">
        <f>F252+1/24</f>
        <v>0.34375000000000006</v>
      </c>
      <c r="H252" s="106">
        <f t="shared" si="36"/>
        <v>0.38541666666666674</v>
      </c>
      <c r="I252" s="106">
        <f t="shared" si="36"/>
        <v>0.42708333333333343</v>
      </c>
      <c r="J252" s="106">
        <f t="shared" si="36"/>
        <v>0.46875000000000011</v>
      </c>
      <c r="K252" s="106">
        <f t="shared" si="36"/>
        <v>0.51041666666666674</v>
      </c>
      <c r="L252" s="106">
        <f t="shared" si="36"/>
        <v>0.55208333333333337</v>
      </c>
      <c r="M252" s="106">
        <f t="shared" si="36"/>
        <v>0.59375</v>
      </c>
      <c r="N252" s="106">
        <f t="shared" si="36"/>
        <v>0.63541666666666663</v>
      </c>
      <c r="O252" s="106">
        <f t="shared" si="36"/>
        <v>0.67708333333333326</v>
      </c>
      <c r="P252" s="106">
        <f t="shared" si="36"/>
        <v>0.71874999999999989</v>
      </c>
      <c r="Q252" s="106">
        <f t="shared" si="36"/>
        <v>0.76041666666666652</v>
      </c>
      <c r="R252" s="106">
        <f t="shared" si="36"/>
        <v>0.80208333333333315</v>
      </c>
      <c r="S252" s="106">
        <f t="shared" si="36"/>
        <v>0.84374999999999978</v>
      </c>
      <c r="T252" s="106">
        <f t="shared" si="36"/>
        <v>0.88541666666666641</v>
      </c>
      <c r="U252" s="166">
        <f t="shared" si="36"/>
        <v>0.92708333333333304</v>
      </c>
    </row>
    <row r="253" spans="2:29" x14ac:dyDescent="0.25">
      <c r="B253" s="207" t="s">
        <v>108</v>
      </c>
      <c r="C253" s="75" t="s">
        <v>30</v>
      </c>
      <c r="D253" s="77">
        <f>D252+"0:55"</f>
        <v>0.25694444444444442</v>
      </c>
      <c r="E253" s="77">
        <f t="shared" si="36"/>
        <v>0.2986111111111111</v>
      </c>
      <c r="F253" s="77">
        <f>E253+1/24</f>
        <v>0.34027777777777779</v>
      </c>
      <c r="G253" s="77">
        <f>F253+1/24</f>
        <v>0.38194444444444448</v>
      </c>
      <c r="H253" s="77">
        <f t="shared" si="36"/>
        <v>0.42361111111111116</v>
      </c>
      <c r="I253" s="77">
        <f t="shared" si="36"/>
        <v>0.46527777777777785</v>
      </c>
      <c r="J253" s="77">
        <f t="shared" si="36"/>
        <v>0.50694444444444453</v>
      </c>
      <c r="K253" s="77">
        <f t="shared" si="36"/>
        <v>0.54861111111111116</v>
      </c>
      <c r="L253" s="77">
        <f t="shared" si="36"/>
        <v>0.59027777777777779</v>
      </c>
      <c r="M253" s="77">
        <f t="shared" si="36"/>
        <v>0.63194444444444442</v>
      </c>
      <c r="N253" s="77">
        <f t="shared" si="36"/>
        <v>0.67361111111111105</v>
      </c>
      <c r="O253" s="77">
        <f t="shared" si="36"/>
        <v>0.71527777777777768</v>
      </c>
      <c r="P253" s="77">
        <f t="shared" si="36"/>
        <v>0.75694444444444431</v>
      </c>
      <c r="Q253" s="77">
        <f t="shared" si="36"/>
        <v>0.79861111111111094</v>
      </c>
      <c r="R253" s="77">
        <f t="shared" si="36"/>
        <v>0.84027777777777757</v>
      </c>
      <c r="S253" s="77">
        <f t="shared" si="36"/>
        <v>0.8819444444444442</v>
      </c>
      <c r="T253" s="77">
        <f t="shared" si="36"/>
        <v>0.92361111111111083</v>
      </c>
      <c r="U253" s="170">
        <f t="shared" si="36"/>
        <v>0.96527777777777746</v>
      </c>
    </row>
    <row r="254" spans="2:29" x14ac:dyDescent="0.25">
      <c r="C254" s="3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2:29" x14ac:dyDescent="0.25">
      <c r="B255" s="162" t="s">
        <v>165</v>
      </c>
      <c r="C255" s="162" t="s">
        <v>319</v>
      </c>
      <c r="D255" t="s">
        <v>320</v>
      </c>
      <c r="E255" s="27" t="s">
        <v>321</v>
      </c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2:29" x14ac:dyDescent="0.25">
      <c r="B256" s="3" t="s">
        <v>171</v>
      </c>
      <c r="C256" s="3" t="s">
        <v>322</v>
      </c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2:4" x14ac:dyDescent="0.25">
      <c r="B257" s="17" t="s">
        <v>172</v>
      </c>
      <c r="C257" t="s">
        <v>163</v>
      </c>
    </row>
    <row r="258" spans="2:4" x14ac:dyDescent="0.25">
      <c r="B258" s="134" t="s">
        <v>108</v>
      </c>
      <c r="C258" s="165" t="s">
        <v>1</v>
      </c>
      <c r="D258" s="166">
        <v>0.9770833333333333</v>
      </c>
    </row>
    <row r="259" spans="2:4" x14ac:dyDescent="0.25">
      <c r="B259" s="129" t="s">
        <v>28</v>
      </c>
      <c r="C259" s="70" t="s">
        <v>0</v>
      </c>
      <c r="D259" s="168">
        <v>0.99861111111111101</v>
      </c>
    </row>
    <row r="260" spans="2:4" x14ac:dyDescent="0.25">
      <c r="B260" s="129"/>
      <c r="C260" s="70" t="s">
        <v>1</v>
      </c>
      <c r="D260" s="168">
        <v>6.9444444444444447E-4</v>
      </c>
    </row>
    <row r="261" spans="2:4" x14ac:dyDescent="0.25">
      <c r="B261" s="129" t="s">
        <v>11</v>
      </c>
      <c r="C261" s="70" t="s">
        <v>0</v>
      </c>
      <c r="D261" s="168">
        <v>2.4999999999999998E-2</v>
      </c>
    </row>
    <row r="262" spans="2:4" x14ac:dyDescent="0.25">
      <c r="B262" s="129"/>
      <c r="C262" s="70" t="s">
        <v>1</v>
      </c>
      <c r="D262" s="168">
        <v>2.6388888888888889E-2</v>
      </c>
    </row>
    <row r="263" spans="2:4" x14ac:dyDescent="0.25">
      <c r="B263" s="129" t="s">
        <v>68</v>
      </c>
      <c r="C263" s="70" t="s">
        <v>0</v>
      </c>
      <c r="D263" s="168">
        <v>3.8194444444444441E-2</v>
      </c>
    </row>
    <row r="264" spans="2:4" x14ac:dyDescent="0.25">
      <c r="B264" s="129"/>
      <c r="C264" s="70" t="s">
        <v>1</v>
      </c>
      <c r="D264" s="168">
        <v>3.9583333333333331E-2</v>
      </c>
    </row>
    <row r="265" spans="2:4" x14ac:dyDescent="0.25">
      <c r="B265" s="129" t="s">
        <v>12</v>
      </c>
      <c r="C265" s="70" t="s">
        <v>0</v>
      </c>
      <c r="D265" s="168">
        <v>6.0416666666666667E-2</v>
      </c>
    </row>
    <row r="266" spans="2:4" x14ac:dyDescent="0.25">
      <c r="B266" s="129"/>
      <c r="C266" s="70" t="s">
        <v>1</v>
      </c>
      <c r="D266" s="168">
        <v>6.458333333333334E-2</v>
      </c>
    </row>
    <row r="267" spans="2:4" x14ac:dyDescent="0.25">
      <c r="B267" s="129" t="s">
        <v>109</v>
      </c>
      <c r="C267" s="70" t="s">
        <v>0</v>
      </c>
      <c r="D267" s="168">
        <v>7.4999999999999997E-2</v>
      </c>
    </row>
    <row r="268" spans="2:4" x14ac:dyDescent="0.25">
      <c r="B268" s="129"/>
      <c r="C268" s="70" t="s">
        <v>1</v>
      </c>
      <c r="D268" s="168">
        <v>7.6388888888888895E-2</v>
      </c>
    </row>
    <row r="269" spans="2:4" x14ac:dyDescent="0.25">
      <c r="B269" s="129" t="s">
        <v>78</v>
      </c>
      <c r="C269" s="70" t="s">
        <v>0</v>
      </c>
      <c r="D269" s="168">
        <v>8.5416666666666655E-2</v>
      </c>
    </row>
    <row r="270" spans="2:4" x14ac:dyDescent="0.25">
      <c r="B270" s="129"/>
      <c r="C270" s="70" t="s">
        <v>1</v>
      </c>
      <c r="D270" s="168">
        <v>8.6805555555555566E-2</v>
      </c>
    </row>
    <row r="271" spans="2:4" x14ac:dyDescent="0.25">
      <c r="B271" s="129" t="s">
        <v>134</v>
      </c>
      <c r="C271" s="70" t="s">
        <v>0</v>
      </c>
      <c r="D271" s="168">
        <v>0.1111111111111111</v>
      </c>
    </row>
    <row r="272" spans="2:4" x14ac:dyDescent="0.25">
      <c r="B272" s="129"/>
      <c r="C272" s="70" t="s">
        <v>1</v>
      </c>
      <c r="D272" s="168">
        <v>0.1125</v>
      </c>
    </row>
    <row r="273" spans="2:6" x14ac:dyDescent="0.25">
      <c r="B273" s="129" t="s">
        <v>76</v>
      </c>
      <c r="C273" s="70" t="s">
        <v>0</v>
      </c>
      <c r="D273" s="168">
        <v>0.14097222222222222</v>
      </c>
    </row>
    <row r="274" spans="2:6" x14ac:dyDescent="0.25">
      <c r="B274" s="129"/>
      <c r="C274" s="70" t="s">
        <v>1</v>
      </c>
      <c r="D274" s="168">
        <v>0.14305555555555557</v>
      </c>
    </row>
    <row r="275" spans="2:6" x14ac:dyDescent="0.25">
      <c r="B275" s="129" t="s">
        <v>110</v>
      </c>
      <c r="C275" s="70" t="s">
        <v>0</v>
      </c>
      <c r="D275" s="168">
        <v>0.18472222222222223</v>
      </c>
    </row>
    <row r="276" spans="2:6" x14ac:dyDescent="0.25">
      <c r="B276" s="129"/>
      <c r="C276" s="70" t="s">
        <v>1</v>
      </c>
      <c r="D276" s="168">
        <v>0.18611111111111112</v>
      </c>
    </row>
    <row r="277" spans="2:6" x14ac:dyDescent="0.25">
      <c r="B277" s="129" t="s">
        <v>7</v>
      </c>
      <c r="C277" s="70" t="s">
        <v>0</v>
      </c>
      <c r="D277" s="168">
        <v>0.19444444444444445</v>
      </c>
    </row>
    <row r="278" spans="2:6" x14ac:dyDescent="0.25">
      <c r="B278" s="129"/>
      <c r="C278" s="70" t="s">
        <v>1</v>
      </c>
      <c r="D278" s="168">
        <v>0.20138888888888887</v>
      </c>
      <c r="F278" s="84"/>
    </row>
    <row r="279" spans="2:6" x14ac:dyDescent="0.25">
      <c r="B279" s="132" t="s">
        <v>24</v>
      </c>
      <c r="C279" s="75" t="s">
        <v>0</v>
      </c>
      <c r="D279" s="170">
        <v>0.2638888888888889</v>
      </c>
      <c r="F279" s="87"/>
    </row>
    <row r="280" spans="2:6" x14ac:dyDescent="0.25">
      <c r="B280" s="3"/>
      <c r="C280" s="3"/>
      <c r="D280" s="5"/>
      <c r="F280" s="84"/>
    </row>
    <row r="281" spans="2:6" x14ac:dyDescent="0.25">
      <c r="B281" s="3"/>
      <c r="C281" s="3"/>
      <c r="D281" s="5"/>
    </row>
    <row r="282" spans="2:6" x14ac:dyDescent="0.25">
      <c r="B282" s="134" t="s">
        <v>24</v>
      </c>
      <c r="C282" s="165" t="s">
        <v>1</v>
      </c>
      <c r="D282" s="166">
        <v>0.90277777777777779</v>
      </c>
    </row>
    <row r="283" spans="2:6" x14ac:dyDescent="0.25">
      <c r="B283" s="129" t="s">
        <v>7</v>
      </c>
      <c r="C283" s="70" t="s">
        <v>0</v>
      </c>
      <c r="D283" s="168">
        <v>0.96527777777777779</v>
      </c>
    </row>
    <row r="284" spans="2:6" x14ac:dyDescent="0.25">
      <c r="B284" s="206"/>
      <c r="C284" s="70" t="s">
        <v>1</v>
      </c>
      <c r="D284" s="168">
        <v>1.3888888888888888E-2</v>
      </c>
    </row>
    <row r="285" spans="2:6" x14ac:dyDescent="0.25">
      <c r="B285" s="129" t="s">
        <v>110</v>
      </c>
      <c r="C285" s="70" t="s">
        <v>0</v>
      </c>
      <c r="D285" s="168">
        <v>2.2916666666666669E-2</v>
      </c>
    </row>
    <row r="286" spans="2:6" x14ac:dyDescent="0.25">
      <c r="B286" s="129"/>
      <c r="C286" s="70" t="s">
        <v>1</v>
      </c>
      <c r="D286" s="168">
        <v>2.4305555555555556E-2</v>
      </c>
    </row>
    <row r="287" spans="2:6" x14ac:dyDescent="0.25">
      <c r="B287" s="129" t="s">
        <v>76</v>
      </c>
      <c r="C287" s="70" t="s">
        <v>0</v>
      </c>
      <c r="D287" s="168">
        <v>6.5972222222222224E-2</v>
      </c>
    </row>
    <row r="288" spans="2:6" x14ac:dyDescent="0.25">
      <c r="B288" s="129"/>
      <c r="C288" s="70" t="s">
        <v>1</v>
      </c>
      <c r="D288" s="168">
        <v>6.805555555555555E-2</v>
      </c>
    </row>
    <row r="289" spans="2:4" x14ac:dyDescent="0.25">
      <c r="B289" s="129" t="s">
        <v>134</v>
      </c>
      <c r="C289" s="70" t="s">
        <v>0</v>
      </c>
      <c r="D289" s="168">
        <v>9.7222222222222224E-2</v>
      </c>
    </row>
    <row r="290" spans="2:4" x14ac:dyDescent="0.25">
      <c r="B290" s="129"/>
      <c r="C290" s="70" t="s">
        <v>1</v>
      </c>
      <c r="D290" s="168">
        <v>9.8611111111111108E-2</v>
      </c>
    </row>
    <row r="291" spans="2:4" x14ac:dyDescent="0.25">
      <c r="B291" s="129" t="s">
        <v>78</v>
      </c>
      <c r="C291" s="70" t="s">
        <v>0</v>
      </c>
      <c r="D291" s="168">
        <v>0.12152777777777778</v>
      </c>
    </row>
    <row r="292" spans="2:4" x14ac:dyDescent="0.25">
      <c r="B292" s="129"/>
      <c r="C292" s="70" t="s">
        <v>1</v>
      </c>
      <c r="D292" s="168">
        <v>0.12291666666666667</v>
      </c>
    </row>
    <row r="293" spans="2:4" x14ac:dyDescent="0.25">
      <c r="B293" s="129" t="s">
        <v>109</v>
      </c>
      <c r="C293" s="70" t="s">
        <v>0</v>
      </c>
      <c r="D293" s="168">
        <v>0.13194444444444445</v>
      </c>
    </row>
    <row r="294" spans="2:4" x14ac:dyDescent="0.25">
      <c r="B294" s="129"/>
      <c r="C294" s="70" t="s">
        <v>1</v>
      </c>
      <c r="D294" s="168">
        <v>0.13333333333333333</v>
      </c>
    </row>
    <row r="295" spans="2:4" x14ac:dyDescent="0.25">
      <c r="B295" s="129" t="s">
        <v>12</v>
      </c>
      <c r="C295" s="70" t="s">
        <v>0</v>
      </c>
      <c r="D295" s="168">
        <v>0.14375000000000002</v>
      </c>
    </row>
    <row r="296" spans="2:4" x14ac:dyDescent="0.25">
      <c r="B296" s="129"/>
      <c r="C296" s="70" t="s">
        <v>1</v>
      </c>
      <c r="D296" s="168">
        <v>0.14791666666666667</v>
      </c>
    </row>
    <row r="297" spans="2:4" x14ac:dyDescent="0.25">
      <c r="B297" s="129" t="s">
        <v>68</v>
      </c>
      <c r="C297" s="70" t="s">
        <v>0</v>
      </c>
      <c r="D297" s="168">
        <v>0.16874999999999998</v>
      </c>
    </row>
    <row r="298" spans="2:4" x14ac:dyDescent="0.25">
      <c r="B298" s="129"/>
      <c r="C298" s="70" t="s">
        <v>1</v>
      </c>
      <c r="D298" s="168">
        <v>0.17013888888888887</v>
      </c>
    </row>
    <row r="299" spans="2:4" x14ac:dyDescent="0.25">
      <c r="B299" s="129" t="s">
        <v>11</v>
      </c>
      <c r="C299" s="70" t="s">
        <v>0</v>
      </c>
      <c r="D299" s="168">
        <v>0.18124999999999999</v>
      </c>
    </row>
    <row r="300" spans="2:4" x14ac:dyDescent="0.25">
      <c r="B300" s="129"/>
      <c r="C300" s="70" t="s">
        <v>1</v>
      </c>
      <c r="D300" s="168">
        <v>0.18333333333333335</v>
      </c>
    </row>
    <row r="301" spans="2:4" x14ac:dyDescent="0.25">
      <c r="B301" s="129" t="s">
        <v>28</v>
      </c>
      <c r="C301" s="70" t="s">
        <v>0</v>
      </c>
      <c r="D301" s="168">
        <v>0.20833333333333334</v>
      </c>
    </row>
    <row r="302" spans="2:4" x14ac:dyDescent="0.25">
      <c r="B302" s="129"/>
      <c r="C302" s="70" t="s">
        <v>1</v>
      </c>
      <c r="D302" s="168">
        <v>0.20972222222222223</v>
      </c>
    </row>
    <row r="303" spans="2:4" x14ac:dyDescent="0.25">
      <c r="B303" s="132" t="s">
        <v>108</v>
      </c>
      <c r="C303" s="75" t="s">
        <v>0</v>
      </c>
      <c r="D303" s="170">
        <v>0.23124999999999998</v>
      </c>
    </row>
    <row r="306" spans="2:5" x14ac:dyDescent="0.25">
      <c r="B306" s="162" t="s">
        <v>165</v>
      </c>
      <c r="C306" s="162" t="s">
        <v>368</v>
      </c>
      <c r="D306" t="s">
        <v>320</v>
      </c>
      <c r="E306" s="27" t="s">
        <v>369</v>
      </c>
    </row>
    <row r="307" spans="2:5" x14ac:dyDescent="0.25">
      <c r="B307" s="3" t="s">
        <v>171</v>
      </c>
      <c r="C307" s="3" t="s">
        <v>322</v>
      </c>
    </row>
    <row r="308" spans="2:5" x14ac:dyDescent="0.25">
      <c r="B308" s="17" t="s">
        <v>172</v>
      </c>
      <c r="C308" t="s">
        <v>163</v>
      </c>
    </row>
    <row r="309" spans="2:5" x14ac:dyDescent="0.25">
      <c r="B309" s="134" t="s">
        <v>7</v>
      </c>
      <c r="C309" s="165" t="s">
        <v>1</v>
      </c>
      <c r="D309" s="166">
        <v>0.93055555555555547</v>
      </c>
    </row>
    <row r="310" spans="2:5" x14ac:dyDescent="0.25">
      <c r="B310" s="206" t="s">
        <v>162</v>
      </c>
      <c r="C310" s="70" t="s">
        <v>0</v>
      </c>
      <c r="D310" s="168">
        <v>6.1111111111111116E-2</v>
      </c>
    </row>
    <row r="311" spans="2:5" x14ac:dyDescent="0.25">
      <c r="B311" s="186"/>
      <c r="C311" s="165" t="s">
        <v>1</v>
      </c>
      <c r="D311" s="166">
        <v>6.5972222222222224E-2</v>
      </c>
    </row>
    <row r="312" spans="2:5" x14ac:dyDescent="0.25">
      <c r="B312" s="207" t="s">
        <v>48</v>
      </c>
      <c r="C312" s="75" t="s">
        <v>0</v>
      </c>
      <c r="D312" s="170">
        <v>8.2638888888888887E-2</v>
      </c>
    </row>
    <row r="313" spans="2:5" x14ac:dyDescent="0.25">
      <c r="B313" s="206"/>
      <c r="C313" s="70" t="s">
        <v>1</v>
      </c>
      <c r="D313" s="168">
        <v>8.4027777777777771E-2</v>
      </c>
    </row>
    <row r="314" spans="2:5" x14ac:dyDescent="0.25">
      <c r="B314" s="207" t="s">
        <v>370</v>
      </c>
      <c r="C314" s="75" t="s">
        <v>0</v>
      </c>
      <c r="D314" s="170">
        <v>0.33333333333333331</v>
      </c>
    </row>
    <row r="316" spans="2:5" x14ac:dyDescent="0.25">
      <c r="B316" s="134" t="s">
        <v>370</v>
      </c>
      <c r="C316" s="165" t="s">
        <v>1</v>
      </c>
      <c r="D316" s="166">
        <v>0.91666666666666663</v>
      </c>
    </row>
    <row r="317" spans="2:5" x14ac:dyDescent="0.25">
      <c r="B317" s="206" t="s">
        <v>48</v>
      </c>
      <c r="C317" s="70" t="s">
        <v>0</v>
      </c>
      <c r="D317" s="168">
        <v>0.16597222222222222</v>
      </c>
    </row>
    <row r="318" spans="2:5" x14ac:dyDescent="0.25">
      <c r="B318" s="186"/>
      <c r="C318" s="165" t="s">
        <v>1</v>
      </c>
      <c r="D318" s="166">
        <v>0.1673611111111111</v>
      </c>
    </row>
    <row r="319" spans="2:5" x14ac:dyDescent="0.25">
      <c r="B319" s="207" t="s">
        <v>162</v>
      </c>
      <c r="C319" s="75" t="s">
        <v>0</v>
      </c>
      <c r="D319" s="170">
        <v>0.18402777777777779</v>
      </c>
    </row>
    <row r="320" spans="2:5" x14ac:dyDescent="0.25">
      <c r="B320" s="206"/>
      <c r="C320" s="70" t="s">
        <v>1</v>
      </c>
      <c r="D320" s="168">
        <v>0.18888888888888888</v>
      </c>
    </row>
    <row r="321" spans="2:4" x14ac:dyDescent="0.25">
      <c r="B321" s="207" t="s">
        <v>20</v>
      </c>
      <c r="C321" s="75" t="s">
        <v>0</v>
      </c>
      <c r="D321" s="170">
        <v>0.31944444444444448</v>
      </c>
    </row>
  </sheetData>
  <mergeCells count="18">
    <mergeCell ref="N157:P157"/>
    <mergeCell ref="N152:P152"/>
    <mergeCell ref="N153:P153"/>
    <mergeCell ref="N154:P154"/>
    <mergeCell ref="N155:P155"/>
    <mergeCell ref="N156:P156"/>
    <mergeCell ref="N170:P170"/>
    <mergeCell ref="N158:P158"/>
    <mergeCell ref="N160:P160"/>
    <mergeCell ref="N159:P159"/>
    <mergeCell ref="N162:P162"/>
    <mergeCell ref="N163:P163"/>
    <mergeCell ref="N164:P164"/>
    <mergeCell ref="N165:P165"/>
    <mergeCell ref="N166:P166"/>
    <mergeCell ref="N167:P167"/>
    <mergeCell ref="N168:P168"/>
    <mergeCell ref="N169:P16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Os</vt:lpstr>
      <vt:lpstr>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Michal Hladký</cp:lastModifiedBy>
  <cp:lastPrinted>2021-05-02T13:47:45Z</cp:lastPrinted>
  <dcterms:created xsi:type="dcterms:W3CDTF">2015-06-05T18:19:34Z</dcterms:created>
  <dcterms:modified xsi:type="dcterms:W3CDTF">2022-02-28T15:59:03Z</dcterms:modified>
</cp:coreProperties>
</file>