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sicka\Desktop\POO\STATNA POMOC\"/>
    </mc:Choice>
  </mc:AlternateContent>
  <bookViews>
    <workbookView xWindow="0" yWindow="0" windowWidth="28800" windowHeight="11700" activeTab="1"/>
  </bookViews>
  <sheets>
    <sheet name="Rozpočet" sheetId="8" r:id="rId1"/>
    <sheet name="Externality" sheetId="9" r:id="rId2"/>
    <sheet name="revize" sheetId="6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8" l="1"/>
  <c r="H20" i="8" s="1"/>
  <c r="H15" i="8"/>
  <c r="H14" i="8"/>
  <c r="H12" i="8"/>
  <c r="H13" i="8"/>
  <c r="H11" i="8"/>
  <c r="G15" i="8"/>
  <c r="F15" i="8"/>
  <c r="E15" i="8"/>
  <c r="D15" i="8"/>
  <c r="G4" i="9" l="1"/>
  <c r="G5" i="9"/>
  <c r="G6" i="9"/>
  <c r="G7" i="9"/>
  <c r="G8" i="9"/>
  <c r="F16" i="9" l="1"/>
  <c r="G16" i="9" s="1"/>
  <c r="F17" i="9"/>
  <c r="G17" i="9" s="1"/>
  <c r="F18" i="9"/>
  <c r="G18" i="9" s="1"/>
  <c r="F19" i="9"/>
  <c r="G19" i="9" s="1"/>
  <c r="F20" i="9"/>
  <c r="G20" i="9" s="1"/>
  <c r="K4" i="9"/>
  <c r="M4" i="9" s="1"/>
  <c r="K5" i="9"/>
  <c r="M5" i="9" s="1"/>
  <c r="K6" i="9"/>
  <c r="M6" i="9" s="1"/>
  <c r="K7" i="9"/>
  <c r="M7" i="9" s="1"/>
  <c r="K8" i="9"/>
  <c r="M8" i="9" s="1"/>
  <c r="L8" i="9"/>
  <c r="L7" i="9"/>
  <c r="L6" i="9"/>
  <c r="L5" i="9"/>
  <c r="L4" i="9"/>
  <c r="N8" i="9" l="1"/>
  <c r="N6" i="9"/>
  <c r="N7" i="9"/>
  <c r="N5" i="9"/>
  <c r="N4" i="9"/>
  <c r="H19" i="8"/>
  <c r="G18" i="8"/>
  <c r="F18" i="8"/>
  <c r="E18" i="8"/>
  <c r="D18" i="8"/>
  <c r="H17" i="8"/>
  <c r="H16" i="8"/>
  <c r="H10" i="8"/>
  <c r="H9" i="8"/>
  <c r="H8" i="8"/>
  <c r="H7" i="8"/>
  <c r="H6" i="8"/>
  <c r="H5" i="8"/>
  <c r="H4" i="8"/>
  <c r="E3" i="8"/>
  <c r="F3" i="8" s="1"/>
  <c r="G3" i="8" s="1"/>
  <c r="E20" i="8" l="1"/>
  <c r="G20" i="8"/>
  <c r="F20" i="8"/>
  <c r="D20" i="8"/>
</calcChain>
</file>

<file path=xl/sharedStrings.xml><?xml version="1.0" encoding="utf-8"?>
<sst xmlns="http://schemas.openxmlformats.org/spreadsheetml/2006/main" count="50" uniqueCount="40">
  <si>
    <t xml:space="preserve">datum </t>
  </si>
  <si>
    <t xml:space="preserve">specifikace </t>
  </si>
  <si>
    <t>SPOLU</t>
  </si>
  <si>
    <t>Výdavky za používanie infraštruktúry</t>
  </si>
  <si>
    <t>Výdavky za zostavenie a vypravenie vlaku</t>
  </si>
  <si>
    <t>Výdavky za terminálové služby</t>
  </si>
  <si>
    <t>Výdavky súvisiace s prekládkou</t>
  </si>
  <si>
    <t>Výdavky súvisiace s cestnou časťou kombinovanej dopravy</t>
  </si>
  <si>
    <t>Prenájom plavidiel vrátane personálu</t>
  </si>
  <si>
    <t>Prístavné a manipulačné poplatky</t>
  </si>
  <si>
    <t>Oprávnené výdavky celkom</t>
  </si>
  <si>
    <t>Príjmy celkom</t>
  </si>
  <si>
    <t>ROZDIEL</t>
  </si>
  <si>
    <t>Sumy uvádzať v EUR bez DPH.</t>
  </si>
  <si>
    <t>Oprávnené výdavky a príjmy (kombinovaná doprava)</t>
  </si>
  <si>
    <t xml:space="preserve">Príjmy za kombinovanú dopravu </t>
  </si>
  <si>
    <t>Ostané (iné neuvedené) príjmy súvisiace s kombinovanou dopravou</t>
  </si>
  <si>
    <t>Miesto vykládky / Štát</t>
  </si>
  <si>
    <t>Miesto nakládky / Štát</t>
  </si>
  <si>
    <t>Relácia</t>
  </si>
  <si>
    <t>Cestná doprava</t>
  </si>
  <si>
    <t>Zvoz (km)</t>
  </si>
  <si>
    <t>Rozvoz (km)</t>
  </si>
  <si>
    <t>Zahraničný úsek (km)</t>
  </si>
  <si>
    <t>Tuzemský úsek (km)</t>
  </si>
  <si>
    <t>Železničná doprava</t>
  </si>
  <si>
    <t>Celkom</t>
  </si>
  <si>
    <t xml:space="preserve">Cestná doprava </t>
  </si>
  <si>
    <t>Tovar (t)</t>
  </si>
  <si>
    <t>Tovar (tkm)</t>
  </si>
  <si>
    <t xml:space="preserve">Železničná doprava </t>
  </si>
  <si>
    <t>Trasa (km)</t>
  </si>
  <si>
    <t>Výdavky na prevádzku vlaku (napr. prenájom HDV a vozňov)</t>
  </si>
  <si>
    <t>Kombinovaná doprava</t>
  </si>
  <si>
    <t>* prepočítavací koeficient je v €cent/ tkm</t>
  </si>
  <si>
    <t>** výsledné externality uvádzať v  €/tkm</t>
  </si>
  <si>
    <t>Externality- cestná doprava            (€ cent/tkm)</t>
  </si>
  <si>
    <t>Externality- železničná doprava    (€ cent/tkm)</t>
  </si>
  <si>
    <t>Externality  (€/tkm) **</t>
  </si>
  <si>
    <t>Externality (€/tkm)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</si>
</sst>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color indexed="8"/>
      <name val="Verdana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1" fillId="0" borderId="0" xfId="0" applyFont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14" fontId="0" fillId="0" borderId="0" xfId="0" applyNumberFormat="1"/>
    <xf numFmtId="0" fontId="4" fillId="2" borderId="8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Protection="1"/>
    <xf numFmtId="3" fontId="5" fillId="0" borderId="2" xfId="0" applyNumberFormat="1" applyFont="1" applyFill="1" applyBorder="1" applyProtection="1">
      <protection locked="0"/>
    </xf>
    <xf numFmtId="3" fontId="5" fillId="0" borderId="1" xfId="0" applyNumberFormat="1" applyFont="1" applyFill="1" applyBorder="1" applyProtection="1">
      <protection locked="0"/>
    </xf>
    <xf numFmtId="0" fontId="6" fillId="0" borderId="10" xfId="0" applyFont="1" applyFill="1" applyBorder="1" applyProtection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0" fontId="7" fillId="2" borderId="7" xfId="0" applyFont="1" applyFill="1" applyBorder="1" applyProtection="1"/>
    <xf numFmtId="3" fontId="5" fillId="2" borderId="6" xfId="0" applyNumberFormat="1" applyFont="1" applyFill="1" applyBorder="1" applyProtection="1">
      <protection locked="0"/>
    </xf>
    <xf numFmtId="3" fontId="5" fillId="2" borderId="7" xfId="0" applyNumberFormat="1" applyFont="1" applyFill="1" applyBorder="1" applyProtection="1">
      <protection locked="0"/>
    </xf>
    <xf numFmtId="0" fontId="6" fillId="0" borderId="10" xfId="0" applyNumberFormat="1" applyFont="1" applyBorder="1" applyProtection="1"/>
    <xf numFmtId="0" fontId="7" fillId="2" borderId="7" xfId="0" applyNumberFormat="1" applyFont="1" applyFill="1" applyBorder="1" applyProtection="1"/>
    <xf numFmtId="3" fontId="5" fillId="2" borderId="7" xfId="0" applyNumberFormat="1" applyFont="1" applyFill="1" applyBorder="1" applyAlignment="1" applyProtection="1"/>
    <xf numFmtId="0" fontId="6" fillId="0" borderId="0" xfId="0" applyFont="1" applyFill="1" applyBorder="1" applyProtection="1"/>
    <xf numFmtId="3" fontId="5" fillId="0" borderId="0" xfId="0" applyNumberFormat="1" applyFont="1" applyFill="1" applyBorder="1" applyAlignment="1" applyProtection="1"/>
    <xf numFmtId="0" fontId="5" fillId="0" borderId="0" xfId="0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11" xfId="0" applyBorder="1"/>
    <xf numFmtId="0" fontId="6" fillId="0" borderId="12" xfId="0" applyFont="1" applyFill="1" applyBorder="1" applyProtection="1"/>
    <xf numFmtId="3" fontId="5" fillId="0" borderId="5" xfId="0" applyNumberFormat="1" applyFont="1" applyFill="1" applyBorder="1" applyProtection="1">
      <protection locked="0"/>
    </xf>
    <xf numFmtId="3" fontId="5" fillId="0" borderId="12" xfId="0" applyNumberFormat="1" applyFont="1" applyFill="1" applyBorder="1" applyProtection="1">
      <protection locked="0"/>
    </xf>
    <xf numFmtId="0" fontId="6" fillId="0" borderId="8" xfId="0" applyFont="1" applyFill="1" applyBorder="1" applyProtection="1"/>
    <xf numFmtId="3" fontId="5" fillId="0" borderId="13" xfId="0" applyNumberFormat="1" applyFont="1" applyFill="1" applyBorder="1" applyProtection="1">
      <protection locked="0"/>
    </xf>
    <xf numFmtId="3" fontId="5" fillId="0" borderId="8" xfId="0" applyNumberFormat="1" applyFont="1" applyFill="1" applyBorder="1" applyProtection="1">
      <protection locked="0"/>
    </xf>
    <xf numFmtId="0" fontId="6" fillId="0" borderId="14" xfId="0" applyNumberFormat="1" applyFont="1" applyBorder="1" applyProtection="1"/>
    <xf numFmtId="3" fontId="5" fillId="0" borderId="9" xfId="0" applyNumberFormat="1" applyFont="1" applyFill="1" applyBorder="1" applyProtection="1">
      <protection locked="0"/>
    </xf>
    <xf numFmtId="3" fontId="5" fillId="0" borderId="14" xfId="0" applyNumberFormat="1" applyFon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8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8" fillId="2" borderId="19" xfId="0" applyFont="1" applyFill="1" applyBorder="1" applyAlignment="1"/>
    <xf numFmtId="3" fontId="0" fillId="0" borderId="21" xfId="0" applyNumberFormat="1" applyBorder="1"/>
    <xf numFmtId="3" fontId="0" fillId="0" borderId="10" xfId="0" applyNumberFormat="1" applyBorder="1"/>
    <xf numFmtId="3" fontId="0" fillId="0" borderId="29" xfId="0" applyNumberFormat="1" applyBorder="1" applyAlignment="1">
      <alignment horizontal="right"/>
    </xf>
    <xf numFmtId="3" fontId="0" fillId="0" borderId="29" xfId="0" applyNumberFormat="1" applyBorder="1"/>
    <xf numFmtId="3" fontId="0" fillId="0" borderId="34" xfId="0" applyNumberFormat="1" applyBorder="1"/>
    <xf numFmtId="3" fontId="0" fillId="0" borderId="8" xfId="0" applyNumberFormat="1" applyBorder="1"/>
    <xf numFmtId="3" fontId="0" fillId="0" borderId="22" xfId="0" applyNumberFormat="1" applyBorder="1"/>
    <xf numFmtId="3" fontId="0" fillId="0" borderId="12" xfId="0" applyNumberFormat="1" applyBorder="1"/>
    <xf numFmtId="3" fontId="0" fillId="0" borderId="23" xfId="0" applyNumberFormat="1" applyBorder="1" applyAlignment="1">
      <alignment horizontal="right"/>
    </xf>
    <xf numFmtId="3" fontId="0" fillId="0" borderId="23" xfId="0" applyNumberFormat="1" applyBorder="1"/>
    <xf numFmtId="3" fontId="0" fillId="0" borderId="24" xfId="0" applyNumberFormat="1" applyBorder="1"/>
    <xf numFmtId="3" fontId="0" fillId="0" borderId="11" xfId="0" applyNumberFormat="1" applyBorder="1"/>
    <xf numFmtId="3" fontId="0" fillId="0" borderId="30" xfId="0" applyNumberFormat="1" applyBorder="1" applyAlignment="1">
      <alignment horizontal="right"/>
    </xf>
    <xf numFmtId="3" fontId="0" fillId="0" borderId="30" xfId="0" applyNumberFormat="1" applyBorder="1"/>
    <xf numFmtId="3" fontId="0" fillId="0" borderId="35" xfId="0" applyNumberFormat="1" applyBorder="1"/>
    <xf numFmtId="3" fontId="0" fillId="0" borderId="14" xfId="0" applyNumberFormat="1" applyBorder="1"/>
    <xf numFmtId="3" fontId="0" fillId="0" borderId="8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8" fillId="2" borderId="16" xfId="0" applyFont="1" applyFill="1" applyBorder="1" applyAlignment="1">
      <alignment horizontal="center"/>
    </xf>
    <xf numFmtId="0" fontId="0" fillId="0" borderId="14" xfId="0" applyBorder="1"/>
    <xf numFmtId="0" fontId="0" fillId="0" borderId="9" xfId="0" applyBorder="1"/>
    <xf numFmtId="3" fontId="0" fillId="0" borderId="14" xfId="0" applyNumberFormat="1" applyBorder="1" applyAlignment="1">
      <alignment horizontal="right"/>
    </xf>
    <xf numFmtId="0" fontId="9" fillId="0" borderId="38" xfId="0" applyFont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Normal_Aktivita 1 vodovod Kotesova 2004-05-25" xfId="2"/>
    <cellStyle name="Normálna" xfId="0" builtinId="0"/>
    <cellStyle name="Procenta 2" xfId="1"/>
  </cellStyles>
  <dxfs count="0"/>
  <tableStyles count="0" defaultTableStyle="TableStyleMedium2" defaultPivotStyle="PivotStyleLight16"/>
  <colors>
    <mruColors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workbookViewId="0">
      <selection activeCell="A23" sqref="A23"/>
    </sheetView>
  </sheetViews>
  <sheetFormatPr defaultColWidth="9.140625" defaultRowHeight="11.25" x14ac:dyDescent="0.2"/>
  <cols>
    <col min="1" max="2" width="5.7109375" style="3" customWidth="1"/>
    <col min="3" max="3" width="60.85546875" style="3" customWidth="1"/>
    <col min="4" max="5" width="14.42578125" style="3" customWidth="1"/>
    <col min="6" max="6" width="15.5703125" style="3" customWidth="1"/>
    <col min="7" max="8" width="14.42578125" style="3" customWidth="1"/>
    <col min="9" max="17" width="10.5703125" style="3" customWidth="1"/>
    <col min="18" max="22" width="8.7109375" style="3" bestFit="1" customWidth="1"/>
    <col min="23" max="23" width="10.42578125" style="3" bestFit="1" customWidth="1"/>
    <col min="24" max="16384" width="9.140625" style="3"/>
  </cols>
  <sheetData>
    <row r="2" spans="2:8" ht="12" thickBot="1" x14ac:dyDescent="0.25">
      <c r="B2" s="1"/>
      <c r="C2" s="1"/>
      <c r="D2" s="2"/>
      <c r="E2" s="1"/>
      <c r="F2" s="1"/>
      <c r="G2" s="1"/>
      <c r="H2" s="1"/>
    </row>
    <row r="3" spans="2:8" ht="13.5" thickBot="1" x14ac:dyDescent="0.25">
      <c r="B3" s="4"/>
      <c r="C3" s="6" t="s">
        <v>14</v>
      </c>
      <c r="D3" s="7">
        <v>2023</v>
      </c>
      <c r="E3" s="7">
        <f t="shared" ref="E3:G3" si="0">D3+1</f>
        <v>2024</v>
      </c>
      <c r="F3" s="8">
        <f t="shared" si="0"/>
        <v>2025</v>
      </c>
      <c r="G3" s="9">
        <f t="shared" si="0"/>
        <v>2026</v>
      </c>
      <c r="H3" s="9" t="s">
        <v>2</v>
      </c>
    </row>
    <row r="4" spans="2:8" ht="12.75" x14ac:dyDescent="0.2">
      <c r="B4" s="4"/>
      <c r="C4" s="10" t="s">
        <v>3</v>
      </c>
      <c r="D4" s="11"/>
      <c r="E4" s="12"/>
      <c r="F4" s="12"/>
      <c r="G4" s="12"/>
      <c r="H4" s="12">
        <f>SUM(D4:G4)</f>
        <v>0</v>
      </c>
    </row>
    <row r="5" spans="2:8" ht="12.75" x14ac:dyDescent="0.2">
      <c r="B5" s="4"/>
      <c r="C5" s="27" t="s">
        <v>32</v>
      </c>
      <c r="D5" s="28"/>
      <c r="E5" s="29"/>
      <c r="F5" s="29"/>
      <c r="G5" s="29"/>
      <c r="H5" s="29">
        <f t="shared" ref="H5:H19" si="1">SUM(D5:G5)</f>
        <v>0</v>
      </c>
    </row>
    <row r="6" spans="2:8" ht="12.75" x14ac:dyDescent="0.2">
      <c r="B6" s="4"/>
      <c r="C6" s="27" t="s">
        <v>4</v>
      </c>
      <c r="D6" s="28"/>
      <c r="E6" s="29"/>
      <c r="F6" s="29"/>
      <c r="G6" s="29"/>
      <c r="H6" s="29">
        <f t="shared" si="1"/>
        <v>0</v>
      </c>
    </row>
    <row r="7" spans="2:8" ht="12.75" x14ac:dyDescent="0.2">
      <c r="B7" s="4"/>
      <c r="C7" s="27" t="s">
        <v>5</v>
      </c>
      <c r="D7" s="28"/>
      <c r="E7" s="29"/>
      <c r="F7" s="29"/>
      <c r="G7" s="29"/>
      <c r="H7" s="29">
        <f t="shared" si="1"/>
        <v>0</v>
      </c>
    </row>
    <row r="8" spans="2:8" ht="12.75" x14ac:dyDescent="0.2">
      <c r="B8" s="4"/>
      <c r="C8" s="27" t="s">
        <v>6</v>
      </c>
      <c r="D8" s="28"/>
      <c r="E8" s="29"/>
      <c r="F8" s="29"/>
      <c r="G8" s="29"/>
      <c r="H8" s="29">
        <f t="shared" si="1"/>
        <v>0</v>
      </c>
    </row>
    <row r="9" spans="2:8" ht="12.75" x14ac:dyDescent="0.2">
      <c r="B9" s="4"/>
      <c r="C9" s="27" t="s">
        <v>7</v>
      </c>
      <c r="D9" s="28"/>
      <c r="E9" s="29"/>
      <c r="F9" s="29"/>
      <c r="G9" s="29"/>
      <c r="H9" s="29">
        <f t="shared" si="1"/>
        <v>0</v>
      </c>
    </row>
    <row r="10" spans="2:8" ht="12.75" x14ac:dyDescent="0.2">
      <c r="B10" s="4"/>
      <c r="C10" s="27" t="s">
        <v>8</v>
      </c>
      <c r="D10" s="28"/>
      <c r="E10" s="29"/>
      <c r="F10" s="29"/>
      <c r="G10" s="29"/>
      <c r="H10" s="29">
        <f t="shared" si="1"/>
        <v>0</v>
      </c>
    </row>
    <row r="11" spans="2:8" ht="12.75" x14ac:dyDescent="0.2">
      <c r="B11" s="4"/>
      <c r="C11" s="13" t="s">
        <v>9</v>
      </c>
      <c r="D11" s="14"/>
      <c r="E11" s="15"/>
      <c r="F11" s="15"/>
      <c r="G11" s="15"/>
      <c r="H11" s="15">
        <f>SUM(D11:G11)</f>
        <v>0</v>
      </c>
    </row>
    <row r="12" spans="2:8" ht="12.75" x14ac:dyDescent="0.2">
      <c r="B12" s="4"/>
      <c r="C12" s="27"/>
      <c r="D12" s="28"/>
      <c r="E12" s="28"/>
      <c r="F12" s="28"/>
      <c r="G12" s="28"/>
      <c r="H12" s="29">
        <f t="shared" ref="H12:H14" si="2">SUM(D12:G12)</f>
        <v>0</v>
      </c>
    </row>
    <row r="13" spans="2:8" ht="12.75" x14ac:dyDescent="0.2">
      <c r="B13" s="4"/>
      <c r="C13" s="27"/>
      <c r="D13" s="28"/>
      <c r="E13" s="28"/>
      <c r="F13" s="28"/>
      <c r="G13" s="28"/>
      <c r="H13" s="29">
        <f t="shared" si="2"/>
        <v>0</v>
      </c>
    </row>
    <row r="14" spans="2:8" ht="13.5" thickBot="1" x14ac:dyDescent="0.25">
      <c r="B14" s="4"/>
      <c r="C14" s="13"/>
      <c r="D14" s="14"/>
      <c r="E14" s="14"/>
      <c r="F14" s="14"/>
      <c r="G14" s="14"/>
      <c r="H14" s="15">
        <f t="shared" si="2"/>
        <v>0</v>
      </c>
    </row>
    <row r="15" spans="2:8" ht="13.5" thickBot="1" x14ac:dyDescent="0.25">
      <c r="B15" s="4"/>
      <c r="C15" s="16" t="s">
        <v>10</v>
      </c>
      <c r="D15" s="17">
        <f>SUM(D4:D14)</f>
        <v>0</v>
      </c>
      <c r="E15" s="17">
        <f>SUM(E4:E14)</f>
        <v>0</v>
      </c>
      <c r="F15" s="17">
        <f>SUM(F4:F14)</f>
        <v>0</v>
      </c>
      <c r="G15" s="17">
        <f>SUM(G4:G14)</f>
        <v>0</v>
      </c>
      <c r="H15" s="18">
        <f>SUM(D15:G15)</f>
        <v>0</v>
      </c>
    </row>
    <row r="16" spans="2:8" ht="12.75" x14ac:dyDescent="0.2">
      <c r="B16" s="4"/>
      <c r="C16" s="30" t="s">
        <v>15</v>
      </c>
      <c r="D16" s="31"/>
      <c r="E16" s="32"/>
      <c r="F16" s="32"/>
      <c r="G16" s="32"/>
      <c r="H16" s="32">
        <f t="shared" si="1"/>
        <v>0</v>
      </c>
    </row>
    <row r="17" spans="2:8" ht="12" customHeight="1" thickBot="1" x14ac:dyDescent="0.25">
      <c r="B17" s="4"/>
      <c r="C17" s="33" t="s">
        <v>16</v>
      </c>
      <c r="D17" s="34"/>
      <c r="E17" s="35"/>
      <c r="F17" s="35"/>
      <c r="G17" s="35"/>
      <c r="H17" s="35">
        <f t="shared" si="1"/>
        <v>0</v>
      </c>
    </row>
    <row r="18" spans="2:8" ht="12" customHeight="1" thickBot="1" x14ac:dyDescent="0.25">
      <c r="B18" s="4"/>
      <c r="C18" s="20" t="s">
        <v>11</v>
      </c>
      <c r="D18" s="17">
        <f>SUM(D16:D17)</f>
        <v>0</v>
      </c>
      <c r="E18" s="17">
        <f t="shared" ref="E18:G18" si="3">SUM(E16:E17)</f>
        <v>0</v>
      </c>
      <c r="F18" s="17">
        <f t="shared" si="3"/>
        <v>0</v>
      </c>
      <c r="G18" s="17">
        <f t="shared" si="3"/>
        <v>0</v>
      </c>
      <c r="H18" s="18">
        <f>SUM(D18:G18)</f>
        <v>0</v>
      </c>
    </row>
    <row r="19" spans="2:8" ht="12" customHeight="1" thickBot="1" x14ac:dyDescent="0.25">
      <c r="B19" s="4"/>
      <c r="C19" s="19"/>
      <c r="D19" s="14"/>
      <c r="E19" s="15"/>
      <c r="F19" s="15"/>
      <c r="G19" s="15"/>
      <c r="H19" s="15">
        <f t="shared" si="1"/>
        <v>0</v>
      </c>
    </row>
    <row r="20" spans="2:8" ht="13.5" thickBot="1" x14ac:dyDescent="0.25">
      <c r="B20" s="4"/>
      <c r="C20" s="16" t="s">
        <v>12</v>
      </c>
      <c r="D20" s="21">
        <f>D18-D15</f>
        <v>0</v>
      </c>
      <c r="E20" s="21">
        <f>E18-E15</f>
        <v>0</v>
      </c>
      <c r="F20" s="21">
        <f>F18-F15</f>
        <v>0</v>
      </c>
      <c r="G20" s="21">
        <f>G18-G15</f>
        <v>0</v>
      </c>
      <c r="H20" s="18">
        <f>H18-H15</f>
        <v>0</v>
      </c>
    </row>
    <row r="21" spans="2:8" ht="12.75" x14ac:dyDescent="0.2">
      <c r="B21" s="4"/>
      <c r="C21" s="22"/>
      <c r="D21" s="23"/>
      <c r="E21" s="23"/>
      <c r="F21" s="23"/>
      <c r="G21" s="23"/>
      <c r="H21" s="23"/>
    </row>
    <row r="22" spans="2:8" ht="12.75" x14ac:dyDescent="0.2">
      <c r="C22" s="24" t="s">
        <v>13</v>
      </c>
      <c r="D22" s="24"/>
      <c r="E22" s="24"/>
      <c r="F22" s="24"/>
      <c r="G22" s="24"/>
      <c r="H22" s="24"/>
    </row>
    <row r="23" spans="2:8" ht="12.75" x14ac:dyDescent="0.2">
      <c r="C23" s="24"/>
      <c r="D23" s="24"/>
      <c r="E23" s="24"/>
      <c r="F23" s="24"/>
      <c r="G23" s="24"/>
      <c r="H23" s="2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tabSelected="1" zoomScaleNormal="100" workbookViewId="0">
      <selection activeCell="A25" sqref="A25"/>
    </sheetView>
  </sheetViews>
  <sheetFormatPr defaultRowHeight="15" x14ac:dyDescent="0.25"/>
  <cols>
    <col min="2" max="3" width="22.7109375" customWidth="1"/>
    <col min="4" max="6" width="13.7109375" customWidth="1"/>
    <col min="7" max="7" width="20.7109375" customWidth="1"/>
    <col min="8" max="9" width="20.85546875" customWidth="1"/>
    <col min="10" max="10" width="14.7109375" customWidth="1"/>
    <col min="11" max="11" width="19.5703125" customWidth="1"/>
    <col min="12" max="12" width="17.7109375" customWidth="1"/>
    <col min="13" max="13" width="18.7109375" customWidth="1"/>
    <col min="14" max="14" width="16.7109375" customWidth="1"/>
  </cols>
  <sheetData>
    <row r="1" spans="2:16" ht="16.5" thickBot="1" x14ac:dyDescent="0.3">
      <c r="B1" s="75" t="s">
        <v>33</v>
      </c>
      <c r="C1" s="75"/>
      <c r="D1" s="75"/>
      <c r="E1" s="75"/>
      <c r="F1" s="75"/>
      <c r="G1" s="75"/>
      <c r="H1" s="47"/>
      <c r="I1" s="47"/>
      <c r="J1" s="47"/>
      <c r="K1" s="47"/>
      <c r="L1" s="47"/>
      <c r="M1" s="47"/>
      <c r="N1" s="47"/>
    </row>
    <row r="2" spans="2:16" ht="15.75" thickBot="1" x14ac:dyDescent="0.3">
      <c r="B2" s="77" t="s">
        <v>19</v>
      </c>
      <c r="C2" s="86"/>
      <c r="D2" s="87" t="s">
        <v>27</v>
      </c>
      <c r="E2" s="77"/>
      <c r="F2" s="77"/>
      <c r="G2" s="88"/>
      <c r="H2" s="84" t="s">
        <v>30</v>
      </c>
      <c r="I2" s="85"/>
      <c r="J2" s="85"/>
      <c r="K2" s="83"/>
      <c r="L2" s="76" t="s">
        <v>39</v>
      </c>
      <c r="M2" s="77"/>
      <c r="N2" s="77"/>
      <c r="O2" s="25"/>
      <c r="P2" s="25"/>
    </row>
    <row r="3" spans="2:16" ht="15.75" thickBot="1" x14ac:dyDescent="0.3">
      <c r="B3" s="38" t="s">
        <v>18</v>
      </c>
      <c r="C3" s="39" t="s">
        <v>17</v>
      </c>
      <c r="D3" s="43" t="s">
        <v>21</v>
      </c>
      <c r="E3" s="38" t="s">
        <v>22</v>
      </c>
      <c r="F3" s="38" t="s">
        <v>28</v>
      </c>
      <c r="G3" s="44" t="s">
        <v>29</v>
      </c>
      <c r="H3" s="43" t="s">
        <v>23</v>
      </c>
      <c r="I3" s="38" t="s">
        <v>24</v>
      </c>
      <c r="J3" s="38" t="s">
        <v>28</v>
      </c>
      <c r="K3" s="44" t="s">
        <v>29</v>
      </c>
      <c r="L3" s="71" t="s">
        <v>20</v>
      </c>
      <c r="M3" s="38" t="s">
        <v>25</v>
      </c>
      <c r="N3" s="38" t="s">
        <v>26</v>
      </c>
    </row>
    <row r="4" spans="2:16" x14ac:dyDescent="0.25">
      <c r="B4" s="37"/>
      <c r="C4" s="40"/>
      <c r="D4" s="53"/>
      <c r="E4" s="54"/>
      <c r="F4" s="54"/>
      <c r="G4" s="55">
        <f>(D4+E4)*F4</f>
        <v>0</v>
      </c>
      <c r="H4" s="53"/>
      <c r="I4" s="54"/>
      <c r="J4" s="54"/>
      <c r="K4" s="56">
        <f>(H4+I4)*J4</f>
        <v>0</v>
      </c>
      <c r="L4" s="57">
        <f>(G4*$D$10)/100</f>
        <v>0</v>
      </c>
      <c r="M4" s="58">
        <f>(K4*$D$11)/100</f>
        <v>0</v>
      </c>
      <c r="N4" s="58">
        <f>L4+M4</f>
        <v>0</v>
      </c>
    </row>
    <row r="5" spans="2:16" x14ac:dyDescent="0.25">
      <c r="B5" s="36"/>
      <c r="C5" s="41"/>
      <c r="D5" s="59"/>
      <c r="E5" s="60"/>
      <c r="F5" s="60"/>
      <c r="G5" s="61">
        <f t="shared" ref="G5:G8" si="0">(D5+E5)*F5</f>
        <v>0</v>
      </c>
      <c r="H5" s="59"/>
      <c r="I5" s="60"/>
      <c r="J5" s="60"/>
      <c r="K5" s="62">
        <f t="shared" ref="K5:K8" si="1">(H5+I5)*J5</f>
        <v>0</v>
      </c>
      <c r="L5" s="59">
        <f>(G5*$D$10)/100</f>
        <v>0</v>
      </c>
      <c r="M5" s="60">
        <f>(K5*$D$11)/100</f>
        <v>0</v>
      </c>
      <c r="N5" s="60">
        <f t="shared" ref="N5:N8" si="2">L5+M5</f>
        <v>0</v>
      </c>
    </row>
    <row r="6" spans="2:16" x14ac:dyDescent="0.25">
      <c r="B6" s="36"/>
      <c r="C6" s="41"/>
      <c r="D6" s="59"/>
      <c r="E6" s="60"/>
      <c r="F6" s="60"/>
      <c r="G6" s="61">
        <f t="shared" si="0"/>
        <v>0</v>
      </c>
      <c r="H6" s="59"/>
      <c r="I6" s="60"/>
      <c r="J6" s="60"/>
      <c r="K6" s="62">
        <f t="shared" si="1"/>
        <v>0</v>
      </c>
      <c r="L6" s="59">
        <f>(G6*$D$10)/100</f>
        <v>0</v>
      </c>
      <c r="M6" s="60">
        <f>(K6*$D$11)/100</f>
        <v>0</v>
      </c>
      <c r="N6" s="60">
        <f t="shared" si="2"/>
        <v>0</v>
      </c>
    </row>
    <row r="7" spans="2:16" x14ac:dyDescent="0.25">
      <c r="B7" s="36"/>
      <c r="C7" s="41"/>
      <c r="D7" s="59"/>
      <c r="E7" s="60"/>
      <c r="F7" s="60"/>
      <c r="G7" s="61">
        <f t="shared" si="0"/>
        <v>0</v>
      </c>
      <c r="H7" s="59"/>
      <c r="I7" s="60"/>
      <c r="J7" s="60"/>
      <c r="K7" s="62">
        <f t="shared" si="1"/>
        <v>0</v>
      </c>
      <c r="L7" s="59">
        <f>(G7*$D$10)/100</f>
        <v>0</v>
      </c>
      <c r="M7" s="60">
        <f>(K7*$D$11)/100</f>
        <v>0</v>
      </c>
      <c r="N7" s="60">
        <f t="shared" si="2"/>
        <v>0</v>
      </c>
    </row>
    <row r="8" spans="2:16" ht="15.75" thickBot="1" x14ac:dyDescent="0.3">
      <c r="B8" s="26"/>
      <c r="C8" s="42"/>
      <c r="D8" s="63"/>
      <c r="E8" s="64"/>
      <c r="F8" s="64"/>
      <c r="G8" s="65">
        <f t="shared" si="0"/>
        <v>0</v>
      </c>
      <c r="H8" s="63"/>
      <c r="I8" s="64"/>
      <c r="J8" s="64"/>
      <c r="K8" s="66">
        <f t="shared" si="1"/>
        <v>0</v>
      </c>
      <c r="L8" s="67">
        <f>(G8*$D$10)/100</f>
        <v>0</v>
      </c>
      <c r="M8" s="68">
        <f>(K8*$D$11)/100</f>
        <v>0</v>
      </c>
      <c r="N8" s="68">
        <f t="shared" si="2"/>
        <v>0</v>
      </c>
    </row>
    <row r="9" spans="2:16" ht="15.75" thickBot="1" x14ac:dyDescent="0.3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16" ht="15.75" thickTop="1" x14ac:dyDescent="0.25">
      <c r="B10" s="78" t="s">
        <v>36</v>
      </c>
      <c r="C10" s="79"/>
      <c r="D10" s="45">
        <v>4.2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2:16" ht="15.75" thickBot="1" x14ac:dyDescent="0.3">
      <c r="B11" s="80" t="s">
        <v>37</v>
      </c>
      <c r="C11" s="81"/>
      <c r="D11" s="46">
        <v>1.3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2:16" ht="15.75" thickTop="1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2:16" ht="16.5" thickBot="1" x14ac:dyDescent="0.3">
      <c r="B13" s="75" t="s">
        <v>20</v>
      </c>
      <c r="C13" s="75"/>
      <c r="D13" s="75"/>
      <c r="E13" s="75"/>
      <c r="F13" s="75"/>
      <c r="G13" s="75"/>
      <c r="H13" s="47"/>
      <c r="I13" s="47"/>
      <c r="J13" s="47"/>
      <c r="K13" s="47"/>
      <c r="L13" s="47"/>
      <c r="M13" s="47"/>
      <c r="N13" s="47"/>
    </row>
    <row r="14" spans="2:16" ht="15.75" thickBot="1" x14ac:dyDescent="0.3">
      <c r="B14" s="82" t="s">
        <v>19</v>
      </c>
      <c r="C14" s="83"/>
      <c r="D14" s="84" t="s">
        <v>27</v>
      </c>
      <c r="E14" s="85"/>
      <c r="F14" s="83"/>
      <c r="G14" s="52" t="s">
        <v>38</v>
      </c>
      <c r="H14" s="48"/>
      <c r="I14" s="48"/>
      <c r="J14" s="48"/>
      <c r="K14" s="48"/>
      <c r="L14" s="49"/>
      <c r="M14" s="49"/>
      <c r="N14" s="49"/>
    </row>
    <row r="15" spans="2:16" ht="15.75" thickBot="1" x14ac:dyDescent="0.3">
      <c r="B15" s="38" t="s">
        <v>18</v>
      </c>
      <c r="C15" s="39" t="s">
        <v>17</v>
      </c>
      <c r="D15" s="43" t="s">
        <v>31</v>
      </c>
      <c r="E15" s="38" t="s">
        <v>28</v>
      </c>
      <c r="F15" s="38" t="s">
        <v>29</v>
      </c>
      <c r="G15" s="43" t="s">
        <v>20</v>
      </c>
      <c r="H15" s="49"/>
      <c r="I15" s="49"/>
      <c r="J15" s="49"/>
      <c r="K15" s="49"/>
      <c r="L15" s="49"/>
      <c r="M15" s="49"/>
      <c r="N15" s="49"/>
    </row>
    <row r="16" spans="2:16" x14ac:dyDescent="0.25">
      <c r="B16" s="37"/>
      <c r="C16" s="40"/>
      <c r="D16" s="53"/>
      <c r="E16" s="54"/>
      <c r="F16" s="58">
        <f>D16*E16</f>
        <v>0</v>
      </c>
      <c r="G16" s="69">
        <f>(F16*$D$10)/100</f>
        <v>0</v>
      </c>
      <c r="H16" s="47"/>
      <c r="I16" s="50"/>
      <c r="J16" s="50"/>
      <c r="K16" s="50"/>
      <c r="L16" s="50"/>
      <c r="M16" s="50"/>
      <c r="N16" s="50"/>
    </row>
    <row r="17" spans="2:14" x14ac:dyDescent="0.25">
      <c r="B17" s="36"/>
      <c r="C17" s="41"/>
      <c r="D17" s="59"/>
      <c r="E17" s="60"/>
      <c r="F17" s="60">
        <f t="shared" ref="F17:F20" si="3">D17*E17</f>
        <v>0</v>
      </c>
      <c r="G17" s="70">
        <f t="shared" ref="G17:G20" si="4">(F17*$D$10)/100</f>
        <v>0</v>
      </c>
      <c r="H17" s="47"/>
      <c r="I17" s="50"/>
      <c r="J17" s="50"/>
      <c r="K17" s="50"/>
      <c r="L17" s="50"/>
      <c r="M17" s="50"/>
      <c r="N17" s="50"/>
    </row>
    <row r="18" spans="2:14" x14ac:dyDescent="0.25">
      <c r="B18" s="36"/>
      <c r="C18" s="41"/>
      <c r="D18" s="59"/>
      <c r="E18" s="60"/>
      <c r="F18" s="60">
        <f t="shared" si="3"/>
        <v>0</v>
      </c>
      <c r="G18" s="70">
        <f t="shared" si="4"/>
        <v>0</v>
      </c>
      <c r="H18" s="47"/>
      <c r="I18" s="50"/>
      <c r="J18" s="50"/>
      <c r="K18" s="50"/>
      <c r="L18" s="50"/>
      <c r="M18" s="50"/>
      <c r="N18" s="50"/>
    </row>
    <row r="19" spans="2:14" x14ac:dyDescent="0.25">
      <c r="B19" s="36"/>
      <c r="C19" s="41"/>
      <c r="D19" s="59"/>
      <c r="E19" s="60"/>
      <c r="F19" s="60">
        <f t="shared" si="3"/>
        <v>0</v>
      </c>
      <c r="G19" s="70">
        <f t="shared" si="4"/>
        <v>0</v>
      </c>
      <c r="H19" s="47"/>
      <c r="I19" s="50"/>
      <c r="J19" s="50"/>
      <c r="K19" s="50"/>
      <c r="L19" s="50"/>
      <c r="M19" s="50"/>
      <c r="N19" s="50"/>
    </row>
    <row r="20" spans="2:14" ht="15.75" thickBot="1" x14ac:dyDescent="0.3">
      <c r="B20" s="72"/>
      <c r="C20" s="73"/>
      <c r="D20" s="67"/>
      <c r="E20" s="68"/>
      <c r="F20" s="68">
        <f t="shared" si="3"/>
        <v>0</v>
      </c>
      <c r="G20" s="74">
        <f t="shared" si="4"/>
        <v>0</v>
      </c>
      <c r="H20" s="47"/>
      <c r="I20" s="50"/>
      <c r="J20" s="50"/>
      <c r="K20" s="50"/>
      <c r="L20" s="50"/>
      <c r="M20" s="50"/>
      <c r="N20" s="50"/>
    </row>
    <row r="21" spans="2:14" x14ac:dyDescent="0.25">
      <c r="I21" s="51"/>
      <c r="J21" s="51"/>
      <c r="K21" s="51"/>
      <c r="L21" s="51"/>
      <c r="M21" s="51"/>
      <c r="N21" s="51"/>
    </row>
    <row r="22" spans="2:14" x14ac:dyDescent="0.25">
      <c r="B22" s="89" t="s">
        <v>34</v>
      </c>
      <c r="C22" s="89"/>
    </row>
    <row r="23" spans="2:14" x14ac:dyDescent="0.25">
      <c r="B23" s="89" t="s">
        <v>35</v>
      </c>
      <c r="C23" s="89"/>
    </row>
  </sheetData>
  <mergeCells count="12">
    <mergeCell ref="B22:C22"/>
    <mergeCell ref="B23:C23"/>
    <mergeCell ref="B1:G1"/>
    <mergeCell ref="L2:N2"/>
    <mergeCell ref="B10:C10"/>
    <mergeCell ref="B11:C11"/>
    <mergeCell ref="B14:C14"/>
    <mergeCell ref="D14:F14"/>
    <mergeCell ref="B2:C2"/>
    <mergeCell ref="D2:G2"/>
    <mergeCell ref="H2:K2"/>
    <mergeCell ref="B13:G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/>
  </sheetViews>
  <sheetFormatPr defaultRowHeight="15" x14ac:dyDescent="0.25"/>
  <cols>
    <col min="3" max="3" width="78.140625" customWidth="1"/>
  </cols>
  <sheetData>
    <row r="2" spans="2:3" x14ac:dyDescent="0.25">
      <c r="B2" t="s">
        <v>0</v>
      </c>
      <c r="C2" t="s">
        <v>1</v>
      </c>
    </row>
    <row r="4" spans="2:3" x14ac:dyDescent="0.25">
      <c r="B4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Rozpočet</vt:lpstr>
      <vt:lpstr>Externality</vt:lpstr>
      <vt:lpstr>revize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Dušička, Maroš</cp:lastModifiedBy>
  <cp:lastPrinted>2022-10-04T12:29:36Z</cp:lastPrinted>
  <dcterms:created xsi:type="dcterms:W3CDTF">2018-06-15T08:57:43Z</dcterms:created>
  <dcterms:modified xsi:type="dcterms:W3CDTF">2022-11-09T13:12:51Z</dcterms:modified>
</cp:coreProperties>
</file>