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holetz/Desktop/"/>
    </mc:Choice>
  </mc:AlternateContent>
  <xr:revisionPtr revIDLastSave="0" documentId="13_ncr:1_{5102989C-0B2A-8344-9E4E-E32EC7487DF7}" xr6:coauthVersionLast="46" xr6:coauthVersionMax="46" xr10:uidLastSave="{00000000-0000-0000-0000-000000000000}"/>
  <bookViews>
    <workbookView xWindow="0" yWindow="500" windowWidth="25600" windowHeight="11700" tabRatio="886" xr2:uid="{00000000-000D-0000-FFFF-FFFF00000000}"/>
  </bookViews>
  <sheets>
    <sheet name="1a Sanácia havarijných stav" sheetId="5" r:id="rId1"/>
    <sheet name="1b Revitalizácie tratí" sheetId="9" r:id="rId2"/>
    <sheet name="2a Úzke miesta" sheetId="2" r:id="rId3"/>
    <sheet name="2b DOZZ" sheetId="13" r:id="rId4"/>
    <sheet name="3a TENT ETCS" sheetId="12" r:id="rId5"/>
    <sheet name="3b TENT modernizácie" sheetId="3" r:id="rId6"/>
    <sheet name="4a Elektrifikácie" sheetId="10" r:id="rId7"/>
    <sheet name="4b Ostatné" sheetId="7" r:id="rId8"/>
  </sheets>
  <externalReferences>
    <externalReference r:id="rId9"/>
  </externalReferences>
  <definedNames>
    <definedName name="_xlnm._FilterDatabase" localSheetId="1" hidden="1">'1b Revitalizácie tratí'!$A$2:$J$2</definedName>
    <definedName name="_xlnm._FilterDatabase" localSheetId="2">'2a Úzke miesta'!$C$2:$J$148</definedName>
    <definedName name="_xlnm._FilterDatabase" localSheetId="3" hidden="1">'2b DOZZ'!$A$2:$J$154</definedName>
    <definedName name="_xlnm._FilterDatabase" localSheetId="4" hidden="1">'3a TENT ETCS'!$C$2:$I$143</definedName>
    <definedName name="_xlnm._FilterDatabase" localSheetId="6" hidden="1">'4a Elektrifikácie'!$A$2:$R$2</definedName>
    <definedName name="_xlnm.Print_Area" localSheetId="4">'3a TENT ETCS'!$A$1:$I$40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2" l="1"/>
  <c r="E4" i="12" l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2" i="12"/>
  <c r="E33" i="12"/>
  <c r="E34" i="12"/>
  <c r="E35" i="12"/>
  <c r="E36" i="12"/>
  <c r="E37" i="12"/>
  <c r="E38" i="12"/>
  <c r="E39" i="12"/>
  <c r="E40" i="12"/>
  <c r="E3" i="12"/>
  <c r="B20" i="12"/>
  <c r="B24" i="12"/>
  <c r="B28" i="12"/>
  <c r="B40" i="12"/>
  <c r="B26" i="12"/>
  <c r="B32" i="12"/>
  <c r="B39" i="12"/>
  <c r="B38" i="12"/>
  <c r="B34" i="12"/>
  <c r="B4" i="12"/>
  <c r="B5" i="12"/>
  <c r="B10" i="12"/>
  <c r="B36" i="12"/>
  <c r="B23" i="12"/>
  <c r="B35" i="12"/>
  <c r="B8" i="12"/>
  <c r="B11" i="12"/>
  <c r="B9" i="12"/>
  <c r="B19" i="12"/>
  <c r="B25" i="12"/>
  <c r="B29" i="12"/>
  <c r="B30" i="12"/>
  <c r="B37" i="12"/>
  <c r="B33" i="12"/>
  <c r="B16" i="12" l="1"/>
  <c r="B13" i="12"/>
  <c r="B18" i="12"/>
  <c r="B22" i="12"/>
  <c r="B6" i="12"/>
  <c r="B21" i="12"/>
  <c r="B7" i="12"/>
  <c r="B14" i="12"/>
  <c r="B3" i="12"/>
  <c r="B15" i="12"/>
  <c r="B12" i="12"/>
  <c r="B27" i="12"/>
  <c r="B1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Petroci Matej</author>
  </authors>
  <commentList>
    <comment ref="G13" authorId="0" shapeId="0" xr:uid="{00000000-0006-0000-0700-000001000000}">
      <text>
        <r>
          <rPr>
            <b/>
            <sz val="9"/>
            <color indexed="81"/>
            <rFont val="Segoe UI"/>
            <family val="2"/>
            <charset val="238"/>
          </rPr>
          <t>Petroci Matej:</t>
        </r>
        <r>
          <rPr>
            <sz val="9"/>
            <color indexed="81"/>
            <rFont val="Segoe UI"/>
            <family val="2"/>
            <charset val="238"/>
          </rPr>
          <t xml:space="preserve">
Nie sú samostatne posúdené
</t>
        </r>
      </text>
    </comment>
  </commentList>
</comments>
</file>

<file path=xl/sharedStrings.xml><?xml version="1.0" encoding="utf-8"?>
<sst xmlns="http://schemas.openxmlformats.org/spreadsheetml/2006/main" count="3171" uniqueCount="940">
  <si>
    <t>110a</t>
  </si>
  <si>
    <t>Kúty - CZ</t>
  </si>
  <si>
    <t>110b</t>
  </si>
  <si>
    <t>Malacky - Kúty</t>
  </si>
  <si>
    <t>110c</t>
  </si>
  <si>
    <t>Devínska Nová Ves - Malacky</t>
  </si>
  <si>
    <t>111a</t>
  </si>
  <si>
    <t>Devínska Nová Ves - AT</t>
  </si>
  <si>
    <t>112a</t>
  </si>
  <si>
    <t>Zohor - Plavecké Podhradie</t>
  </si>
  <si>
    <t>113a</t>
  </si>
  <si>
    <t>Zohor - Záhorská Ves</t>
  </si>
  <si>
    <t>114a</t>
  </si>
  <si>
    <t>Kúty - Skalica</t>
  </si>
  <si>
    <t>115a</t>
  </si>
  <si>
    <t>Holíč - CZ</t>
  </si>
  <si>
    <t>116a</t>
  </si>
  <si>
    <t>Trnava - Kúty</t>
  </si>
  <si>
    <t>117a</t>
  </si>
  <si>
    <t>Jablonica - Brezová</t>
  </si>
  <si>
    <t>120a</t>
  </si>
  <si>
    <t>Bratislava - Pezinok</t>
  </si>
  <si>
    <t>120b</t>
  </si>
  <si>
    <t>Pezinok - Trnava</t>
  </si>
  <si>
    <t>120c</t>
  </si>
  <si>
    <t>Leopoldov - Trnava</t>
  </si>
  <si>
    <t>120d</t>
  </si>
  <si>
    <t>Leopoldov - Nové Mesto</t>
  </si>
  <si>
    <t>120e</t>
  </si>
  <si>
    <t>Trenčín - Nové Mesto nad Váhom</t>
  </si>
  <si>
    <t>120f</t>
  </si>
  <si>
    <t>Trenčín - Púchov</t>
  </si>
  <si>
    <t>120g</t>
  </si>
  <si>
    <t>Púchov - Žilina</t>
  </si>
  <si>
    <t>121a</t>
  </si>
  <si>
    <t>Nové Mesto - Myjava</t>
  </si>
  <si>
    <t>121b</t>
  </si>
  <si>
    <t>Myjava - Vrbovce</t>
  </si>
  <si>
    <t>123a</t>
  </si>
  <si>
    <t>Trenčianska Teplá - Horné Srnie - CZ</t>
  </si>
  <si>
    <t>124a</t>
  </si>
  <si>
    <t>Nemšová - Lednické Rovne</t>
  </si>
  <si>
    <t>125a</t>
  </si>
  <si>
    <t>Púchov - Lúky - CZ</t>
  </si>
  <si>
    <t>126a</t>
  </si>
  <si>
    <t>Žilina - Rajec</t>
  </si>
  <si>
    <t>127a</t>
  </si>
  <si>
    <t>Čadca - CZ</t>
  </si>
  <si>
    <t>127b</t>
  </si>
  <si>
    <t>Krásno n. K. - Čadca</t>
  </si>
  <si>
    <t>127c</t>
  </si>
  <si>
    <t>Žilina - Krásno n. K.</t>
  </si>
  <si>
    <t>128a</t>
  </si>
  <si>
    <t>Čadca - Turzovka</t>
  </si>
  <si>
    <t>128b</t>
  </si>
  <si>
    <t>Turzovka - Makov</t>
  </si>
  <si>
    <t>129a</t>
  </si>
  <si>
    <t>Čadca - Skalité - PL</t>
  </si>
  <si>
    <t>130a</t>
  </si>
  <si>
    <t>Bratislava - Senec</t>
  </si>
  <si>
    <t>130b</t>
  </si>
  <si>
    <t>Senec - Galanta</t>
  </si>
  <si>
    <t>130c</t>
  </si>
  <si>
    <t>Galanta - Palárikovo</t>
  </si>
  <si>
    <t>130d</t>
  </si>
  <si>
    <t>Nové Zámky - Palárikovo</t>
  </si>
  <si>
    <t>130e</t>
  </si>
  <si>
    <t>Nové Zámky - Štúrovo</t>
  </si>
  <si>
    <t>130f</t>
  </si>
  <si>
    <t>Štúrovo - HU</t>
  </si>
  <si>
    <t>131a</t>
  </si>
  <si>
    <t>Bratislava - Kvetoslavov</t>
  </si>
  <si>
    <t>131b</t>
  </si>
  <si>
    <t>Kvetoslavov - Dunajská Streda</t>
  </si>
  <si>
    <t>131c</t>
  </si>
  <si>
    <t>Komárno - Dunajská Streda</t>
  </si>
  <si>
    <t>132a</t>
  </si>
  <si>
    <t>Bratislava-Petržalka - HU</t>
  </si>
  <si>
    <t>133a</t>
  </si>
  <si>
    <t>Trnava - Sereď</t>
  </si>
  <si>
    <t>133b</t>
  </si>
  <si>
    <t>Galanta - Sereď</t>
  </si>
  <si>
    <t>133c</t>
  </si>
  <si>
    <t>Leopoldov - Sereď</t>
  </si>
  <si>
    <t>134a</t>
  </si>
  <si>
    <t>Šaľa - Neded</t>
  </si>
  <si>
    <t>135a</t>
  </si>
  <si>
    <t>Komárno - Nové Zámky</t>
  </si>
  <si>
    <t>135b</t>
  </si>
  <si>
    <t>Komárno - HU</t>
  </si>
  <si>
    <t>136a</t>
  </si>
  <si>
    <t>Komárno - Kolárovo</t>
  </si>
  <si>
    <t>137a</t>
  </si>
  <si>
    <t>Bratislava-Petržalka - AT</t>
  </si>
  <si>
    <t>140a</t>
  </si>
  <si>
    <t>Nové Zámky - Šurany</t>
  </si>
  <si>
    <t>140b</t>
  </si>
  <si>
    <t>Nitra - Šurany</t>
  </si>
  <si>
    <t>140c</t>
  </si>
  <si>
    <t>Nitra - Lužianky</t>
  </si>
  <si>
    <t>140d</t>
  </si>
  <si>
    <t>Lužianky - Topoľčany</t>
  </si>
  <si>
    <t>140e</t>
  </si>
  <si>
    <t>Topoľčany - Prievidza</t>
  </si>
  <si>
    <t>141a</t>
  </si>
  <si>
    <t>Leopoldov - Lužianky</t>
  </si>
  <si>
    <t>141b</t>
  </si>
  <si>
    <t>Kozárovce - Dražovce</t>
  </si>
  <si>
    <t>142a</t>
  </si>
  <si>
    <t>Zbehy - Radošina</t>
  </si>
  <si>
    <t>143a</t>
  </si>
  <si>
    <t>Trenčín - Chynorany</t>
  </si>
  <si>
    <t>145a</t>
  </si>
  <si>
    <t>Horná Štubňa - Prievidza</t>
  </si>
  <si>
    <t>145b</t>
  </si>
  <si>
    <t>Prievidza - Nitrianske Pravno</t>
  </si>
  <si>
    <t>150a</t>
  </si>
  <si>
    <t>Palárikovo - Šurany</t>
  </si>
  <si>
    <t>150b</t>
  </si>
  <si>
    <t>Šurany - Levice</t>
  </si>
  <si>
    <t>150c</t>
  </si>
  <si>
    <t>Levice - Zvolen</t>
  </si>
  <si>
    <t>151a</t>
  </si>
  <si>
    <t>Zlaté Moravce - Úľany</t>
  </si>
  <si>
    <t>152a</t>
  </si>
  <si>
    <t>Levice - Štúrovo</t>
  </si>
  <si>
    <t>153a</t>
  </si>
  <si>
    <t>Čata - Šahy</t>
  </si>
  <si>
    <t>153b</t>
  </si>
  <si>
    <t>Krupina - Šahy</t>
  </si>
  <si>
    <t>153c</t>
  </si>
  <si>
    <t>Zvolen - Krupina</t>
  </si>
  <si>
    <t>154a</t>
  </si>
  <si>
    <t>Hronská Dúbrava - Banská Štiavnica</t>
  </si>
  <si>
    <t>160a</t>
  </si>
  <si>
    <t>Zvolen - Lučenec</t>
  </si>
  <si>
    <t>160b</t>
  </si>
  <si>
    <t>Lučenec - Fiľakovo</t>
  </si>
  <si>
    <t>160c</t>
  </si>
  <si>
    <t>Fiľakovo - Jesenské</t>
  </si>
  <si>
    <t>160d</t>
  </si>
  <si>
    <t>Jesenské - Lenartovce</t>
  </si>
  <si>
    <t>160e</t>
  </si>
  <si>
    <t>Lenartovce - Moldava</t>
  </si>
  <si>
    <t>160f</t>
  </si>
  <si>
    <t>Košice - Moldava</t>
  </si>
  <si>
    <t>160o</t>
  </si>
  <si>
    <t>Lenartovce - HU</t>
  </si>
  <si>
    <t>161a</t>
  </si>
  <si>
    <t>Lučenec - HU - Veľký Krtíš</t>
  </si>
  <si>
    <t>162a</t>
  </si>
  <si>
    <t>Lučenec - Poltár</t>
  </si>
  <si>
    <t>162b</t>
  </si>
  <si>
    <t>Poltár - Utekáč</t>
  </si>
  <si>
    <t>163a</t>
  </si>
  <si>
    <t>Breznička - Katarínska Huta</t>
  </si>
  <si>
    <t>164a</t>
  </si>
  <si>
    <t>Fiľakovo - HU</t>
  </si>
  <si>
    <t>165a</t>
  </si>
  <si>
    <t>Plešivec - Muráň</t>
  </si>
  <si>
    <t>166a</t>
  </si>
  <si>
    <t>Plešivec - Slavošovce</t>
  </si>
  <si>
    <t>167a</t>
  </si>
  <si>
    <t>Rožňava - Dobšiná</t>
  </si>
  <si>
    <t>168a</t>
  </si>
  <si>
    <t>Moldava - Medzev</t>
  </si>
  <si>
    <t>169a</t>
  </si>
  <si>
    <t>Košice - HU</t>
  </si>
  <si>
    <t>170a</t>
  </si>
  <si>
    <t>Dolná Štubňa - Vrútky</t>
  </si>
  <si>
    <t>170b</t>
  </si>
  <si>
    <t>Banská Bystrica - Dolná Štubňa</t>
  </si>
  <si>
    <t>170c</t>
  </si>
  <si>
    <t>Zvolen - Banská Bystrica</t>
  </si>
  <si>
    <t>171a</t>
  </si>
  <si>
    <t>Hronská Dúbrava - Horná Štubňa</t>
  </si>
  <si>
    <t>171b</t>
  </si>
  <si>
    <t>Horná Štubňa - Dolná Štubňa</t>
  </si>
  <si>
    <t>172a</t>
  </si>
  <si>
    <t>Banská Bystrica - Brezno</t>
  </si>
  <si>
    <t>172b</t>
  </si>
  <si>
    <t>Brezno - Červená Skala</t>
  </si>
  <si>
    <t>172o</t>
  </si>
  <si>
    <t>Hronec - Chvatimech</t>
  </si>
  <si>
    <t>173a</t>
  </si>
  <si>
    <t>Červená Skala - Nálepkovo</t>
  </si>
  <si>
    <t>173b</t>
  </si>
  <si>
    <t>Nálepkovo - Margecany</t>
  </si>
  <si>
    <t>174a</t>
  </si>
  <si>
    <t>Jesenské - Rimavská Sobota</t>
  </si>
  <si>
    <t>174b</t>
  </si>
  <si>
    <t>Rimavská Sobota - Tisovec</t>
  </si>
  <si>
    <t>174c</t>
  </si>
  <si>
    <t>Brezno - Tisovec</t>
  </si>
  <si>
    <t>180a</t>
  </si>
  <si>
    <t>Vrútky -  Žilina</t>
  </si>
  <si>
    <t>180b</t>
  </si>
  <si>
    <t>Vrútky - Liptovský Mikuláš</t>
  </si>
  <si>
    <t>180c</t>
  </si>
  <si>
    <t>Liptovský Mikuláš - Liptovský Hrádok</t>
  </si>
  <si>
    <t>180d</t>
  </si>
  <si>
    <t>Liptovský Hrádok - Štrba</t>
  </si>
  <si>
    <t>180e</t>
  </si>
  <si>
    <t>Poprad - Štrba (Lučivná)</t>
  </si>
  <si>
    <t>180f</t>
  </si>
  <si>
    <t>Poprad - Spišská Nová Ves</t>
  </si>
  <si>
    <t>180g</t>
  </si>
  <si>
    <t>Spišská Nová Ves - Margecany</t>
  </si>
  <si>
    <t>180h</t>
  </si>
  <si>
    <t>Margecany - Kysak</t>
  </si>
  <si>
    <t>180i</t>
  </si>
  <si>
    <t>Košice - Kysak</t>
  </si>
  <si>
    <t>181a</t>
  </si>
  <si>
    <t>Kraľovany - Trstená</t>
  </si>
  <si>
    <t>185a</t>
  </si>
  <si>
    <t>Poprad - Spišská Belá</t>
  </si>
  <si>
    <t>185b</t>
  </si>
  <si>
    <t>Spišská Belá - Stará Ľubovňa</t>
  </si>
  <si>
    <t>185c</t>
  </si>
  <si>
    <t>Stará Ľubovňa - Plaveč</t>
  </si>
  <si>
    <t>185d</t>
  </si>
  <si>
    <t>Tatranská Lomnica - Studený Potok</t>
  </si>
  <si>
    <t>186a</t>
  </si>
  <si>
    <t>Spišská Nová Ves - Levoča</t>
  </si>
  <si>
    <t>187a</t>
  </si>
  <si>
    <t>Spišské Vlachy - Spišské Podhradie</t>
  </si>
  <si>
    <t>188a</t>
  </si>
  <si>
    <t>Kysak - Prešov</t>
  </si>
  <si>
    <t>188b</t>
  </si>
  <si>
    <t>Prešov - Lipany</t>
  </si>
  <si>
    <t>188c</t>
  </si>
  <si>
    <t>Lipany - Plaveč</t>
  </si>
  <si>
    <t>188d</t>
  </si>
  <si>
    <t>Plaveč - PL</t>
  </si>
  <si>
    <t>190a</t>
  </si>
  <si>
    <t>Košice - Slivník</t>
  </si>
  <si>
    <t>190b</t>
  </si>
  <si>
    <t>Slivník - Čierna n. T.</t>
  </si>
  <si>
    <t>190c</t>
  </si>
  <si>
    <t>Čierna nad Tisou ŠRT - UA</t>
  </si>
  <si>
    <t>191a</t>
  </si>
  <si>
    <t>Slivník - Trebišov</t>
  </si>
  <si>
    <t>191b</t>
  </si>
  <si>
    <t>Bánovce - Trebišov</t>
  </si>
  <si>
    <t>191c</t>
  </si>
  <si>
    <t>Bánovce - Strážske</t>
  </si>
  <si>
    <t>191d</t>
  </si>
  <si>
    <t>Humenné - Strážske</t>
  </si>
  <si>
    <t>191e</t>
  </si>
  <si>
    <t>Humenné - Medzilaborce</t>
  </si>
  <si>
    <t>191f</t>
  </si>
  <si>
    <t>Medzilaborce - PL</t>
  </si>
  <si>
    <t>191o</t>
  </si>
  <si>
    <t>Michľany - Trebišov</t>
  </si>
  <si>
    <t>192a</t>
  </si>
  <si>
    <t>Trebišov - Vranov nad Topľou</t>
  </si>
  <si>
    <t>193a</t>
  </si>
  <si>
    <t>Prešov - Kapušany</t>
  </si>
  <si>
    <t>193b</t>
  </si>
  <si>
    <t>Strážske - Kapušany</t>
  </si>
  <si>
    <t>194a</t>
  </si>
  <si>
    <t>Bardejov - Kapušany</t>
  </si>
  <si>
    <t>195a</t>
  </si>
  <si>
    <t>Bánovce - Maťovce</t>
  </si>
  <si>
    <t>196a</t>
  </si>
  <si>
    <t>Humenné - Stakčín</t>
  </si>
  <si>
    <t>199a</t>
  </si>
  <si>
    <t>Piešťany - Vrbové</t>
  </si>
  <si>
    <t>BAJ</t>
  </si>
  <si>
    <t>Uzol Bratislava (juh)</t>
  </si>
  <si>
    <t>BAS</t>
  </si>
  <si>
    <t>Uzol Bratislava (sever)</t>
  </si>
  <si>
    <t>BAV</t>
  </si>
  <si>
    <t>Uzol Bratislava (východ)</t>
  </si>
  <si>
    <t>BAZ</t>
  </si>
  <si>
    <t>Uzol Bratislava (západ)</t>
  </si>
  <si>
    <t>KEA</t>
  </si>
  <si>
    <t>Košice - Barca</t>
  </si>
  <si>
    <t>KEN</t>
  </si>
  <si>
    <t>Košice nákl. st.</t>
  </si>
  <si>
    <t>OŽ</t>
  </si>
  <si>
    <t>ŠRT</t>
  </si>
  <si>
    <t>TEŽ</t>
  </si>
  <si>
    <t>TREŽ</t>
  </si>
  <si>
    <t>ZAO</t>
  </si>
  <si>
    <t>Uzol Žilina</t>
  </si>
  <si>
    <t>ZAT</t>
  </si>
  <si>
    <t>Žilina Teplička</t>
  </si>
  <si>
    <t>Poradie</t>
  </si>
  <si>
    <t>elektrifikácia</t>
  </si>
  <si>
    <t>DOZZ</t>
  </si>
  <si>
    <t>Zdôvodnenie</t>
  </si>
  <si>
    <t>nemožnosť výhľadového intervalu vlakov 30 min</t>
  </si>
  <si>
    <t>nízka pravidelnosť dopravy (perónové intervaly, zdržania)</t>
  </si>
  <si>
    <t>nemožnosť zväzkového grafikonu (zdržiavanie a prestoje nákladných vlakov)</t>
  </si>
  <si>
    <t>AH v medzistaničných úsekoch</t>
  </si>
  <si>
    <t>vysoký stupeň obsadenia, predchodenie, meškania; nemožnosť zväzkového grafikonu</t>
  </si>
  <si>
    <t>nemožnosť pravidelného intervalu 60 min</t>
  </si>
  <si>
    <t>Odb. Ružinov; rozšírenie stanice N. Košariská; AH N. Košariská - Kvetoslavov</t>
  </si>
  <si>
    <t xml:space="preserve">nemožnosť zostaviť symetrický grafikon, nedostatočná kapacita na odklonovú trať </t>
  </si>
  <si>
    <t>nízka pravidelnosť dopravy (prenášanie meškaní), zdržania pri križovaní/predchodení</t>
  </si>
  <si>
    <t>nízka pravidelnosť dopravy (prenášanie meškaní)</t>
  </si>
  <si>
    <t>Výhybňa Križovany</t>
  </si>
  <si>
    <t>peronizácia Bernolákovo, Senec</t>
  </si>
  <si>
    <t>peronizácia staníc</t>
  </si>
  <si>
    <t>výhybňa Istebné</t>
  </si>
  <si>
    <t>nová výhybňa + DOZZ</t>
  </si>
  <si>
    <t>nemožnosť pravidelného intervalu 30 min</t>
  </si>
  <si>
    <t>nástupištia a zhlavia BA hl. st.</t>
  </si>
  <si>
    <t>nedostatočná dĺžka nástupíšť; nízka stabilita grafikonu</t>
  </si>
  <si>
    <t>BCR</t>
  </si>
  <si>
    <t>160 km/h</t>
  </si>
  <si>
    <t>Liptovský Mikuláš (Paludza) - Vrútky</t>
  </si>
  <si>
    <t>Varín - Žilina</t>
  </si>
  <si>
    <t>200 km/h</t>
  </si>
  <si>
    <t>SNV (Markušovce) - Poprad</t>
  </si>
  <si>
    <t>Vrútky - Varín</t>
  </si>
  <si>
    <t>Krompachy - SNV (Markušovce)</t>
  </si>
  <si>
    <t>Liptovský Hrádok - Liptovský Mikuláš (Paludza)</t>
  </si>
  <si>
    <t>Margecany - Krompachy</t>
  </si>
  <si>
    <t>Štrba (Lučivná) - Liptovský Hrádok</t>
  </si>
  <si>
    <t>Kysak - Margecany</t>
  </si>
  <si>
    <t>Čadca - Krásno</t>
  </si>
  <si>
    <t>Čadca</t>
  </si>
  <si>
    <t>Čadca - Čadca gr.</t>
  </si>
  <si>
    <t>120 km/h</t>
  </si>
  <si>
    <t>90 km/h</t>
  </si>
  <si>
    <t>základný</t>
  </si>
  <si>
    <t>BA hl. st. - BA, Rača/Vajnory/N.Mesto</t>
  </si>
  <si>
    <t>BA, predmestie - BA, Filiálka</t>
  </si>
  <si>
    <t>BA hl. st. - Devínska Nová Ves</t>
  </si>
  <si>
    <t>Úsek</t>
  </si>
  <si>
    <t>Kraľovany - Ľubochňa</t>
  </si>
  <si>
    <t>Hr. Beňadik - N. Baňa</t>
  </si>
  <si>
    <t>Fiľakovo - Prša</t>
  </si>
  <si>
    <t>Trať</t>
  </si>
  <si>
    <t>Prievidza - Jelšovce</t>
  </si>
  <si>
    <t>Projekt</t>
  </si>
  <si>
    <t>Rozsah</t>
  </si>
  <si>
    <t>Palárikovo - Šurany - Zvolen</t>
  </si>
  <si>
    <t>modernizácia (120-200 km/h)</t>
  </si>
  <si>
    <t>modernizácia (120 km/h)</t>
  </si>
  <si>
    <t>Fiľakovo – Košice</t>
  </si>
  <si>
    <t>Devínska Nová Ves – AT</t>
  </si>
  <si>
    <t>zdvojkoľajnenie</t>
  </si>
  <si>
    <t>Slovenské Nové Mesto - HU</t>
  </si>
  <si>
    <t>Bezpečnosť priecestí</t>
  </si>
  <si>
    <t>nová trať</t>
  </si>
  <si>
    <t>x</t>
  </si>
  <si>
    <t>Nitra - Leopoldov</t>
  </si>
  <si>
    <t>Banská Bystrica - Martin</t>
  </si>
  <si>
    <t>Odstavná stanica Bratislava hl. st.</t>
  </si>
  <si>
    <t>Bratislava - TiOP Petržalka</t>
  </si>
  <si>
    <t>Bratislava - TiOP Ružinov</t>
  </si>
  <si>
    <t>Bratislava - TIOP Bory</t>
  </si>
  <si>
    <t>Bratislava - TIOP Vrakuňa</t>
  </si>
  <si>
    <t>Bratislava - TIOP Patrónka</t>
  </si>
  <si>
    <t>Bratislava - TiOP  Mladá Garda</t>
  </si>
  <si>
    <t>Bratislava - TiOP Cintorín Vrakuňa</t>
  </si>
  <si>
    <t>Bratislava - TiOP  Terminál</t>
  </si>
  <si>
    <t>Bratislava - TiOP Kopčany</t>
  </si>
  <si>
    <t>Košice - TiOP Juh</t>
  </si>
  <si>
    <t>Nové železničné zastávky</t>
  </si>
  <si>
    <t>Plavecký Mikuláš - Jablonica</t>
  </si>
  <si>
    <t>Brezová pod Bradlom - Vrbové</t>
  </si>
  <si>
    <t>Brezová pod Bradlom - Myjava</t>
  </si>
  <si>
    <t xml:space="preserve">Nitra - Zlaté Moravce </t>
  </si>
  <si>
    <t>Kolárovo - Neded</t>
  </si>
  <si>
    <t>Levice - Dudince</t>
  </si>
  <si>
    <t>Dudince - Veľký Krtíš - Lučenec</t>
  </si>
  <si>
    <t>Žiar nad Hronom - Handlová</t>
  </si>
  <si>
    <t>Banská Bystrica - Ružomberok - Dolný Kubín</t>
  </si>
  <si>
    <t>Kokava nad Rimavicou - Hnúšťa</t>
  </si>
  <si>
    <t>Muráň - Pohorelá</t>
  </si>
  <si>
    <t>Dobšiná - Mlynky</t>
  </si>
  <si>
    <t>Považská Bystrica - Domaniža - Rajec</t>
  </si>
  <si>
    <t>Pohorelá - Štrba - Zakopané (PKP)</t>
  </si>
  <si>
    <t>Margecany - Prešov</t>
  </si>
  <si>
    <t>Bardejov - Svidník - Medzilaborce</t>
  </si>
  <si>
    <t>Svidník - Stropkov - Vranov nad Topľou</t>
  </si>
  <si>
    <t>Záhorská Ves - Angern AT</t>
  </si>
  <si>
    <t>Tisovec - Revúca</t>
  </si>
  <si>
    <t>Technické zariadenia</t>
  </si>
  <si>
    <t>Projekt ID</t>
  </si>
  <si>
    <t>nemožnosť pravidelného intervalu 60 min, zdržanie nákladnej dopravy</t>
  </si>
  <si>
    <t>nemožnosť pravidelného intervalu (30 min Os a 60 min REX) a nedostatočná kapacita pre nakladne vlaky</t>
  </si>
  <si>
    <t>nie</t>
  </si>
  <si>
    <t>BAF</t>
  </si>
  <si>
    <t>127b1</t>
  </si>
  <si>
    <t>127b2</t>
  </si>
  <si>
    <t>180g1</t>
  </si>
  <si>
    <t>180g2</t>
  </si>
  <si>
    <t>Bratislava, Petržalka - Wolsthal</t>
  </si>
  <si>
    <t>Dražovce - Lužianky</t>
  </si>
  <si>
    <t>obnova zrušenej trate</t>
  </si>
  <si>
    <t>Bratislava, Lamač - Záhorská Bystrica - Stupava - Lozorno</t>
  </si>
  <si>
    <t>Bratislava, Vajnory - Pezinok</t>
  </si>
  <si>
    <t>dostavba nedobudovanej trate</t>
  </si>
  <si>
    <t>optimalizácia</t>
  </si>
  <si>
    <t>elektrifikácia + optimalizácia</t>
  </si>
  <si>
    <t>Leopoldov - Nitra</t>
  </si>
  <si>
    <t>Haniska - Moldava</t>
  </si>
  <si>
    <t>Bánovce n/O. - Humenné</t>
  </si>
  <si>
    <t>Zvolen - Fiľakovo</t>
  </si>
  <si>
    <t>Nitra - Trnovec n. V.</t>
  </si>
  <si>
    <t>Bratislava - Komárno</t>
  </si>
  <si>
    <t>modernizácia a  skapacitnenie</t>
  </si>
  <si>
    <t>Bratislava - Komárno (priecestia)</t>
  </si>
  <si>
    <t>Náhrada priecestí mimoúrovňovo</t>
  </si>
  <si>
    <t>Kvetoslavov - Šamorín</t>
  </si>
  <si>
    <t>modernizácia 200 km/h</t>
  </si>
  <si>
    <t>modernizácia 120 km/h</t>
  </si>
  <si>
    <t>Odbočka Nová Stráť - Komárom</t>
  </si>
  <si>
    <t>revidované ÚHP, BCR=0,7</t>
  </si>
  <si>
    <t>130o</t>
  </si>
  <si>
    <t>191_</t>
  </si>
  <si>
    <t>160_</t>
  </si>
  <si>
    <t>140_</t>
  </si>
  <si>
    <t>131_</t>
  </si>
  <si>
    <t>150_</t>
  </si>
  <si>
    <t>181_</t>
  </si>
  <si>
    <t>elektrifikácia + optimalizácia (120 km/h)</t>
  </si>
  <si>
    <t>190o</t>
  </si>
  <si>
    <t>170_</t>
  </si>
  <si>
    <t>ZAS</t>
  </si>
  <si>
    <t>PRE</t>
  </si>
  <si>
    <t>TZA</t>
  </si>
  <si>
    <t>umývače, predkurovanie zariadnenia, svetelné zdroje (návestidlá)...</t>
  </si>
  <si>
    <t>BAJU</t>
  </si>
  <si>
    <t>BAVY</t>
  </si>
  <si>
    <t>BAZA</t>
  </si>
  <si>
    <t>KEOS</t>
  </si>
  <si>
    <t>validované ÚHP</t>
  </si>
  <si>
    <t>nevalidované ÚHP</t>
  </si>
  <si>
    <t>VRT1</t>
  </si>
  <si>
    <t>Budapešť - Bratislava - Praha/Varšava</t>
  </si>
  <si>
    <t>300a</t>
  </si>
  <si>
    <t>301a</t>
  </si>
  <si>
    <t>302a</t>
  </si>
  <si>
    <t>304a</t>
  </si>
  <si>
    <t>305a</t>
  </si>
  <si>
    <t>306a</t>
  </si>
  <si>
    <t>303a</t>
  </si>
  <si>
    <t>320a</t>
  </si>
  <si>
    <t>321a</t>
  </si>
  <si>
    <t>319a</t>
  </si>
  <si>
    <t>314a</t>
  </si>
  <si>
    <t>313a</t>
  </si>
  <si>
    <t>318a</t>
  </si>
  <si>
    <t>317a</t>
  </si>
  <si>
    <t>316a</t>
  </si>
  <si>
    <t>315a</t>
  </si>
  <si>
    <t>312a</t>
  </si>
  <si>
    <t>311a</t>
  </si>
  <si>
    <t>322a</t>
  </si>
  <si>
    <t>310a</t>
  </si>
  <si>
    <t>309a</t>
  </si>
  <si>
    <t>308a</t>
  </si>
  <si>
    <t>307a</t>
  </si>
  <si>
    <t>PZZ, nadjazdy/podjazdy</t>
  </si>
  <si>
    <t>samostatne pre každý typ zariadení</t>
  </si>
  <si>
    <t>Projeky posúdené štúdiami realizovateľnosti</t>
  </si>
  <si>
    <t>Ďalšie preukázateľné návratné posúdené štúdiami realizovateľnosti</t>
  </si>
  <si>
    <t>Ďalšie projekty vhdoné na posúdenie v budúcnosti</t>
  </si>
  <si>
    <t>Vypracovať predštúdie realizovateľnosti</t>
  </si>
  <si>
    <t>Preveriť pri aktualizácii existujúcich alebo v nových štúdiách realizovateľnosti</t>
  </si>
  <si>
    <t>Pre malé projekty vypracovať samostatné koncepcie rozvoja</t>
  </si>
  <si>
    <t>Preveriť nové trate národným alebo regionálnymi dopravnými modelmi</t>
  </si>
  <si>
    <t>Žiadaný rok realizácie</t>
  </si>
  <si>
    <t>Miera urgencie</t>
  </si>
  <si>
    <t>Projekty revitalizácie tratí</t>
  </si>
  <si>
    <t>Návratné</t>
  </si>
  <si>
    <t>ÁNO</t>
  </si>
  <si>
    <t>NIE</t>
  </si>
  <si>
    <t>Súhrn meškaní ročne (min)</t>
  </si>
  <si>
    <t>Úseky tratí v zlom stave s najväčšími meškaniami pre zlý stav tratí</t>
  </si>
  <si>
    <t>Elektrifikované</t>
  </si>
  <si>
    <t>E111a1</t>
  </si>
  <si>
    <t>E191c1</t>
  </si>
  <si>
    <t>E191d1</t>
  </si>
  <si>
    <t>E131a1</t>
  </si>
  <si>
    <t>E114a1</t>
  </si>
  <si>
    <t>E131b1</t>
  </si>
  <si>
    <t>E160b1</t>
  </si>
  <si>
    <t>E170a1</t>
  </si>
  <si>
    <t>E131c1</t>
  </si>
  <si>
    <t>E160a1</t>
  </si>
  <si>
    <t>E140c1</t>
  </si>
  <si>
    <t>E140e1</t>
  </si>
  <si>
    <t>E141a1</t>
  </si>
  <si>
    <t>E193a1</t>
  </si>
  <si>
    <t>E140d1</t>
  </si>
  <si>
    <t>E160d1</t>
  </si>
  <si>
    <t>E160e1</t>
  </si>
  <si>
    <t>E160c1</t>
  </si>
  <si>
    <t>E170b1</t>
  </si>
  <si>
    <t>E140b1</t>
  </si>
  <si>
    <t>E160o1</t>
  </si>
  <si>
    <t>E160f1</t>
  </si>
  <si>
    <t>E172a1</t>
  </si>
  <si>
    <t>E191e1</t>
  </si>
  <si>
    <t>E193b1</t>
  </si>
  <si>
    <t>E194a1</t>
  </si>
  <si>
    <t>E145a1</t>
  </si>
  <si>
    <t>E171b1</t>
  </si>
  <si>
    <t>E171a1</t>
  </si>
  <si>
    <t>E126a1</t>
  </si>
  <si>
    <t>E181a1</t>
  </si>
  <si>
    <t>E173b1</t>
  </si>
  <si>
    <t>E185a1</t>
  </si>
  <si>
    <t>E123a1</t>
  </si>
  <si>
    <t>E185b1</t>
  </si>
  <si>
    <t>E112a1</t>
  </si>
  <si>
    <t>E128a1</t>
  </si>
  <si>
    <t>E128b1</t>
  </si>
  <si>
    <t>E174a1</t>
  </si>
  <si>
    <t>E121a1</t>
  </si>
  <si>
    <t>E162a1</t>
  </si>
  <si>
    <t>E185d1</t>
  </si>
  <si>
    <t>E172b1</t>
  </si>
  <si>
    <t>E162b1</t>
  </si>
  <si>
    <t>E173a1</t>
  </si>
  <si>
    <t>E153c1</t>
  </si>
  <si>
    <t>E143a1</t>
  </si>
  <si>
    <t>E165a1</t>
  </si>
  <si>
    <t>E151a1</t>
  </si>
  <si>
    <t>E152a1</t>
  </si>
  <si>
    <t>E174b1</t>
  </si>
  <si>
    <t>E121b1</t>
  </si>
  <si>
    <t>E113a1</t>
  </si>
  <si>
    <t>E192a1</t>
  </si>
  <si>
    <t>E153b1</t>
  </si>
  <si>
    <t>E167a1</t>
  </si>
  <si>
    <t>E191f1</t>
  </si>
  <si>
    <t>E154a1</t>
  </si>
  <si>
    <t>E153a1</t>
  </si>
  <si>
    <t>E172o1</t>
  </si>
  <si>
    <t>E134a1</t>
  </si>
  <si>
    <t>E174c1</t>
  </si>
  <si>
    <t>E185c1</t>
  </si>
  <si>
    <t>E168a1</t>
  </si>
  <si>
    <t>E166a1</t>
  </si>
  <si>
    <t>E186a1</t>
  </si>
  <si>
    <t>E161a1</t>
  </si>
  <si>
    <t>E141b1</t>
  </si>
  <si>
    <t>E145b1</t>
  </si>
  <si>
    <t>E187a1</t>
  </si>
  <si>
    <t>E117a1</t>
  </si>
  <si>
    <t>E164a1</t>
  </si>
  <si>
    <t>E124a1</t>
  </si>
  <si>
    <t>E136a1</t>
  </si>
  <si>
    <t>E142a1</t>
  </si>
  <si>
    <t>E163a1</t>
  </si>
  <si>
    <t>E196a1</t>
  </si>
  <si>
    <t>E199a1</t>
  </si>
  <si>
    <t>Modernizácia tratí TENT core</t>
  </si>
  <si>
    <t>BCR ekonomické</t>
  </si>
  <si>
    <t>BCR finančené</t>
  </si>
  <si>
    <t>Návratné ekonomicky</t>
  </si>
  <si>
    <t>Návratné finančne</t>
  </si>
  <si>
    <t>počet vlakov</t>
  </si>
  <si>
    <t>km</t>
  </si>
  <si>
    <t>KEAm</t>
  </si>
  <si>
    <t>Košice (mimo) - Barca</t>
  </si>
  <si>
    <t>rozvojový</t>
  </si>
  <si>
    <t>etapa</t>
  </si>
  <si>
    <t>_</t>
  </si>
  <si>
    <t>Etapa</t>
  </si>
  <si>
    <t>vysoká</t>
  </si>
  <si>
    <t>stredná</t>
  </si>
  <si>
    <t>nízka</t>
  </si>
  <si>
    <t>ZAO_</t>
  </si>
  <si>
    <t>BAV_</t>
  </si>
  <si>
    <t>BAZ_</t>
  </si>
  <si>
    <t>KEA_</t>
  </si>
  <si>
    <t>ŠRT_</t>
  </si>
  <si>
    <t>BAJ_</t>
  </si>
  <si>
    <t>BAS_</t>
  </si>
  <si>
    <t>TREŽ_</t>
  </si>
  <si>
    <t>KEN_</t>
  </si>
  <si>
    <t>ZAT_</t>
  </si>
  <si>
    <t>TEŽ_</t>
  </si>
  <si>
    <t>OŽ_</t>
  </si>
  <si>
    <t>Poznámka</t>
  </si>
  <si>
    <t>DOZZ, vrátane obnovy výhybní Tek. Breznica, Voznica, Suť</t>
  </si>
  <si>
    <t>DOZZ vrátane obnovy výhybne Dolný Harmenec</t>
  </si>
  <si>
    <t>B111a_</t>
  </si>
  <si>
    <t>D150c_</t>
  </si>
  <si>
    <t>B130a_</t>
  </si>
  <si>
    <t>B131a_</t>
  </si>
  <si>
    <t>B120a_</t>
  </si>
  <si>
    <t>B131c_</t>
  </si>
  <si>
    <t>D140c_</t>
  </si>
  <si>
    <t>B120b_</t>
  </si>
  <si>
    <t>D140b_</t>
  </si>
  <si>
    <t>D140d_</t>
  </si>
  <si>
    <t>D172a_</t>
  </si>
  <si>
    <t>B180f_</t>
  </si>
  <si>
    <t>B180g_</t>
  </si>
  <si>
    <t>B180c_</t>
  </si>
  <si>
    <t>D170b_</t>
  </si>
  <si>
    <t>B131b_</t>
  </si>
  <si>
    <t>D133a_</t>
  </si>
  <si>
    <t>B180b_</t>
  </si>
  <si>
    <t>B130b_</t>
  </si>
  <si>
    <t>BBAZ_</t>
  </si>
  <si>
    <t>B180h_</t>
  </si>
  <si>
    <t>DTEŽ_</t>
  </si>
  <si>
    <t>D128a_</t>
  </si>
  <si>
    <t>D194a_</t>
  </si>
  <si>
    <t>D196a_</t>
  </si>
  <si>
    <t>D126a_</t>
  </si>
  <si>
    <t>D191e_</t>
  </si>
  <si>
    <t>D193b_</t>
  </si>
  <si>
    <t>D181a_</t>
  </si>
  <si>
    <t>D174b_</t>
  </si>
  <si>
    <t>bottleneck</t>
  </si>
  <si>
    <t>Investičné náklady 
(mil. eur)</t>
  </si>
  <si>
    <t>Investičné náklady 
DOZZ+GSMR (mil. eur)</t>
  </si>
  <si>
    <t>Investičné náklady 
ETCS 
(mil. eur)</t>
  </si>
  <si>
    <t>Investičné náklady 
spolu 
(mil. eur)</t>
  </si>
  <si>
    <t>zvýšenie kapacity (zdvojkoľajnenie)</t>
  </si>
  <si>
    <t>Spišská Belá – Tatranská Kotlina – Ždiar – Tatranská Javorina – Zakopane</t>
  </si>
  <si>
    <t>Tatranská Lomnica – Tatranská Kotlina.</t>
  </si>
  <si>
    <t>TEŽp</t>
  </si>
  <si>
    <t>Rozvojové projekty</t>
  </si>
  <si>
    <t>vysokorýchlostná trať</t>
  </si>
  <si>
    <t>Investičné náklady
(mil. eur)</t>
  </si>
  <si>
    <t>Variant</t>
  </si>
  <si>
    <t>D180bH</t>
  </si>
  <si>
    <t>D160bH</t>
  </si>
  <si>
    <t>D150cH</t>
  </si>
  <si>
    <t>samostatná časť projektu D180B_</t>
  </si>
  <si>
    <t>samostatná časť projektu D150cH_</t>
  </si>
  <si>
    <t>samostatná časť projektu D60bH_</t>
  </si>
  <si>
    <t>Zavedenie ETCS na tratiach TEN-T core a RFC</t>
  </si>
  <si>
    <t>Zavedenie diaľkového riadenia dopravy</t>
  </si>
  <si>
    <t>Elektrifikácia tratí</t>
  </si>
  <si>
    <t>AH v medzistatničných úsekoch + dvojité koľajové spojky v staniciach</t>
  </si>
  <si>
    <t>výhybňa Okoč; zrušenie samovratov Veľký Meder a Zlatná n. O.</t>
  </si>
  <si>
    <t>DOZZ, vrátane výhybne Brusno</t>
  </si>
  <si>
    <t>Indikatívny opis riešenia</t>
  </si>
  <si>
    <t>posledný neelektrifikovaný úsek na trati Viedeň - Bratislava</t>
  </si>
  <si>
    <t>peronizácia staníc, nová výhybňa Pusté Úľany (koľajové spojky)</t>
  </si>
  <si>
    <t>nízka pravidelnosť dopravy, nedostatočná kapacity pri výlukách (perónové intervaly, zdržania)</t>
  </si>
  <si>
    <t>DOZZ vrátane výhybne Staškov</t>
  </si>
  <si>
    <t xml:space="preserve">DOZZ vrátane obnovy výhybne Soľ </t>
  </si>
  <si>
    <t xml:space="preserve">DOZZ vrátane obnovy výhybne Konská </t>
  </si>
  <si>
    <t>DOZZ vrátane výhybne Teriakovce</t>
  </si>
  <si>
    <t>DOZZ vrátane novej výhybne</t>
  </si>
  <si>
    <t>Odstránenie úzkych miest na infraštruktúre</t>
  </si>
  <si>
    <t>T190aM</t>
  </si>
  <si>
    <t>T180iM</t>
  </si>
  <si>
    <t>TKEAmM</t>
  </si>
  <si>
    <t>T180bM</t>
  </si>
  <si>
    <t>T180eM</t>
  </si>
  <si>
    <t>TZAO_M</t>
  </si>
  <si>
    <t>TBAZ_M</t>
  </si>
  <si>
    <t>T110cM</t>
  </si>
  <si>
    <t>T180fM</t>
  </si>
  <si>
    <t>T180aM</t>
  </si>
  <si>
    <t>T110bM</t>
  </si>
  <si>
    <t>T180g1M</t>
  </si>
  <si>
    <t>TBAV_M</t>
  </si>
  <si>
    <t>T110aM</t>
  </si>
  <si>
    <t>T127aM</t>
  </si>
  <si>
    <t>T180cM</t>
  </si>
  <si>
    <t>T180g2M</t>
  </si>
  <si>
    <t>T127b2M</t>
  </si>
  <si>
    <t>TBAF_M</t>
  </si>
  <si>
    <t>T127b1M</t>
  </si>
  <si>
    <t>T180dM</t>
  </si>
  <si>
    <t>T180hM</t>
  </si>
  <si>
    <t>T190bM</t>
  </si>
  <si>
    <t>M140_1</t>
  </si>
  <si>
    <t>M130a1</t>
  </si>
  <si>
    <t>M130b1</t>
  </si>
  <si>
    <t>M130c1</t>
  </si>
  <si>
    <t>M191_1</t>
  </si>
  <si>
    <t>M131_4</t>
  </si>
  <si>
    <t>M130d1</t>
  </si>
  <si>
    <t>M131_1</t>
  </si>
  <si>
    <t>M160f1</t>
  </si>
  <si>
    <t>M131_2</t>
  </si>
  <si>
    <t>M131_3</t>
  </si>
  <si>
    <t>M160_1</t>
  </si>
  <si>
    <t>M130e1</t>
  </si>
  <si>
    <t>M130o1</t>
  </si>
  <si>
    <t>M130f1</t>
  </si>
  <si>
    <t>M141a1</t>
  </si>
  <si>
    <t>M140b1</t>
  </si>
  <si>
    <t>M135a1</t>
  </si>
  <si>
    <t>M135b1</t>
  </si>
  <si>
    <t>Z131a1</t>
  </si>
  <si>
    <t>ZBAZA1</t>
  </si>
  <si>
    <t>Z131a2</t>
  </si>
  <si>
    <t>ZBAZA2</t>
  </si>
  <si>
    <t>S150_1</t>
  </si>
  <si>
    <t>S181_1</t>
  </si>
  <si>
    <t>S140c1</t>
  </si>
  <si>
    <t>S160_1</t>
  </si>
  <si>
    <t>S111a1</t>
  </si>
  <si>
    <t>S190o1</t>
  </si>
  <si>
    <t>S141a1</t>
  </si>
  <si>
    <t>S170_1</t>
  </si>
  <si>
    <t>SVRT11</t>
  </si>
  <si>
    <t>S170c1</t>
  </si>
  <si>
    <t>ZBAJU5</t>
  </si>
  <si>
    <t>ZBAVY5</t>
  </si>
  <si>
    <t>ZBAJU6</t>
  </si>
  <si>
    <t>ZBAJU7</t>
  </si>
  <si>
    <t>Z137a1</t>
  </si>
  <si>
    <t>OBAZA5</t>
  </si>
  <si>
    <t>ZKEOS5</t>
  </si>
  <si>
    <t>KZAS1</t>
  </si>
  <si>
    <t>KPRE1</t>
  </si>
  <si>
    <t>KTZA1</t>
  </si>
  <si>
    <t>N300a1</t>
  </si>
  <si>
    <t>N301a1</t>
  </si>
  <si>
    <t>N302a1</t>
  </si>
  <si>
    <t>N303a1</t>
  </si>
  <si>
    <t>N304a1</t>
  </si>
  <si>
    <t>N305a1</t>
  </si>
  <si>
    <t>N306a1</t>
  </si>
  <si>
    <t>N307a1</t>
  </si>
  <si>
    <t>N308a1</t>
  </si>
  <si>
    <t>N309a1</t>
  </si>
  <si>
    <t>N310a1</t>
  </si>
  <si>
    <t>N311a1</t>
  </si>
  <si>
    <t>N312a1</t>
  </si>
  <si>
    <t>N313a1</t>
  </si>
  <si>
    <t>N314a1</t>
  </si>
  <si>
    <t>N315a1</t>
  </si>
  <si>
    <t>N316a1</t>
  </si>
  <si>
    <t>N317a1</t>
  </si>
  <si>
    <t>N318a1</t>
  </si>
  <si>
    <t>N319a1</t>
  </si>
  <si>
    <t>N320a1</t>
  </si>
  <si>
    <t>N321a1</t>
  </si>
  <si>
    <t>N322a1</t>
  </si>
  <si>
    <t>NTEŽp1</t>
  </si>
  <si>
    <t>D193a_</t>
  </si>
  <si>
    <t>D140e_</t>
  </si>
  <si>
    <t>D133b1</t>
  </si>
  <si>
    <t>D135b_</t>
  </si>
  <si>
    <t>D141a_</t>
  </si>
  <si>
    <t>D133c_</t>
  </si>
  <si>
    <t>D180i_</t>
  </si>
  <si>
    <t>D171b_</t>
  </si>
  <si>
    <t>D180c_</t>
  </si>
  <si>
    <t>D191d_</t>
  </si>
  <si>
    <t>D160c_</t>
  </si>
  <si>
    <t>D191c_</t>
  </si>
  <si>
    <t>D140a_</t>
  </si>
  <si>
    <t>D173b_</t>
  </si>
  <si>
    <t>D180b1</t>
  </si>
  <si>
    <t>D190b1</t>
  </si>
  <si>
    <t>DBAZ1</t>
  </si>
  <si>
    <t>D180e_</t>
  </si>
  <si>
    <t>D180g1</t>
  </si>
  <si>
    <t>DŠRT_</t>
  </si>
  <si>
    <t>D188d_</t>
  </si>
  <si>
    <t>D130e1</t>
  </si>
  <si>
    <t>D145a_</t>
  </si>
  <si>
    <t>D162a_</t>
  </si>
  <si>
    <t>D160a_</t>
  </si>
  <si>
    <t>D130e_</t>
  </si>
  <si>
    <t>D123a_</t>
  </si>
  <si>
    <t>D132a_</t>
  </si>
  <si>
    <t>D170a_</t>
  </si>
  <si>
    <t>D185a_</t>
  </si>
  <si>
    <t>D171a_</t>
  </si>
  <si>
    <t>D172b_</t>
  </si>
  <si>
    <t>D153a_</t>
  </si>
  <si>
    <t>D160b_</t>
  </si>
  <si>
    <t>D131a_</t>
  </si>
  <si>
    <t>D121a_</t>
  </si>
  <si>
    <t>D165a_</t>
  </si>
  <si>
    <t>D128b_</t>
  </si>
  <si>
    <t>D131c_</t>
  </si>
  <si>
    <t>D114a_</t>
  </si>
  <si>
    <t>D166a_</t>
  </si>
  <si>
    <t>D152a_</t>
  </si>
  <si>
    <t>D191o_</t>
  </si>
  <si>
    <t>D191b_</t>
  </si>
  <si>
    <t>D195a_</t>
  </si>
  <si>
    <t>D192a_</t>
  </si>
  <si>
    <t>D190c_</t>
  </si>
  <si>
    <t>D135a_</t>
  </si>
  <si>
    <t>D151a_</t>
  </si>
  <si>
    <t>D162b_</t>
  </si>
  <si>
    <t>D153c_</t>
  </si>
  <si>
    <t>D185c_</t>
  </si>
  <si>
    <t>D143a_</t>
  </si>
  <si>
    <t>D121b_</t>
  </si>
  <si>
    <t>D116a_</t>
  </si>
  <si>
    <t>D180d_</t>
  </si>
  <si>
    <t>D160e_</t>
  </si>
  <si>
    <t>D110a_</t>
  </si>
  <si>
    <t>D111a_</t>
  </si>
  <si>
    <t>D113a_</t>
  </si>
  <si>
    <t>D115a_</t>
  </si>
  <si>
    <t>D117a_</t>
  </si>
  <si>
    <t>D124a_</t>
  </si>
  <si>
    <t>D127a_</t>
  </si>
  <si>
    <t>D130f_</t>
  </si>
  <si>
    <t>D134a_</t>
  </si>
  <si>
    <t>D136a_</t>
  </si>
  <si>
    <t>D137a_</t>
  </si>
  <si>
    <t>D141b_</t>
  </si>
  <si>
    <t>D142a_</t>
  </si>
  <si>
    <t>D145b_</t>
  </si>
  <si>
    <t>D150a_</t>
  </si>
  <si>
    <t>D154a_</t>
  </si>
  <si>
    <t>D160o_</t>
  </si>
  <si>
    <t>D161a_</t>
  </si>
  <si>
    <t>D163a_</t>
  </si>
  <si>
    <t>D164a_</t>
  </si>
  <si>
    <t>D167a_</t>
  </si>
  <si>
    <t>D168a_</t>
  </si>
  <si>
    <t>D172o_</t>
  </si>
  <si>
    <t>D174a_</t>
  </si>
  <si>
    <t>D174c_</t>
  </si>
  <si>
    <t>D185d_</t>
  </si>
  <si>
    <t>D186a_</t>
  </si>
  <si>
    <t>D187a_</t>
  </si>
  <si>
    <t>D188c_</t>
  </si>
  <si>
    <t>D191f_</t>
  </si>
  <si>
    <t>D199a_</t>
  </si>
  <si>
    <t>DKEN_</t>
  </si>
  <si>
    <t>DOŽ_</t>
  </si>
  <si>
    <t>DTREŽ_</t>
  </si>
  <si>
    <t>D120d_</t>
  </si>
  <si>
    <t>D120c_</t>
  </si>
  <si>
    <t>D188b_</t>
  </si>
  <si>
    <t>D120a_</t>
  </si>
  <si>
    <t>D191a_</t>
  </si>
  <si>
    <t>D153b_</t>
  </si>
  <si>
    <t>D120f_</t>
  </si>
  <si>
    <t>D173a_</t>
  </si>
  <si>
    <t>D112a_</t>
  </si>
  <si>
    <t>D169a_</t>
  </si>
  <si>
    <t>D130d_</t>
  </si>
  <si>
    <t>D185b_</t>
  </si>
  <si>
    <t>D129a_</t>
  </si>
  <si>
    <t>D190a_</t>
  </si>
  <si>
    <t>DBAV_</t>
  </si>
  <si>
    <t>D150b_</t>
  </si>
  <si>
    <t>DBAJ_</t>
  </si>
  <si>
    <t>D130a_</t>
  </si>
  <si>
    <t>D160f_</t>
  </si>
  <si>
    <t>D125a_</t>
  </si>
  <si>
    <t>DZAT_</t>
  </si>
  <si>
    <t>D170c_</t>
  </si>
  <si>
    <t>D180f_</t>
  </si>
  <si>
    <t>D130c_</t>
  </si>
  <si>
    <t>DZAO_</t>
  </si>
  <si>
    <t>D180a_</t>
  </si>
  <si>
    <t>D127c_</t>
  </si>
  <si>
    <t>D130e2</t>
  </si>
  <si>
    <t>D180g2</t>
  </si>
  <si>
    <t>D180h_</t>
  </si>
  <si>
    <t>D130b_</t>
  </si>
  <si>
    <t>DKEA_</t>
  </si>
  <si>
    <t>D120e_</t>
  </si>
  <si>
    <t>D110c_</t>
  </si>
  <si>
    <t>D188a_</t>
  </si>
  <si>
    <t>D110b_</t>
  </si>
  <si>
    <t>D131b_</t>
  </si>
  <si>
    <t>D133b2</t>
  </si>
  <si>
    <t>D120b_</t>
  </si>
  <si>
    <t>D190b2</t>
  </si>
  <si>
    <t>D120g_</t>
  </si>
  <si>
    <t>D127b_</t>
  </si>
  <si>
    <t>D180b2</t>
  </si>
  <si>
    <t>DBAZ2</t>
  </si>
  <si>
    <t>DBAS_</t>
  </si>
  <si>
    <t>D130a1</t>
  </si>
  <si>
    <t>D130c1</t>
  </si>
  <si>
    <t>DZAO__</t>
  </si>
  <si>
    <t>DBAV_1</t>
  </si>
  <si>
    <t>DBAZ_1</t>
  </si>
  <si>
    <t>D180f1</t>
  </si>
  <si>
    <t>D180i1</t>
  </si>
  <si>
    <t>D130d1</t>
  </si>
  <si>
    <t>D191b1</t>
  </si>
  <si>
    <t>DKEA_1</t>
  </si>
  <si>
    <t>D150c1</t>
  </si>
  <si>
    <t>D160a1</t>
  </si>
  <si>
    <t>DŠRT_1</t>
  </si>
  <si>
    <t>D160e1</t>
  </si>
  <si>
    <t>D116a1</t>
  </si>
  <si>
    <t>D133b_</t>
  </si>
  <si>
    <t>D160d_</t>
  </si>
  <si>
    <t>DBAJ__</t>
  </si>
  <si>
    <t>D125a1</t>
  </si>
  <si>
    <t>D130c2</t>
  </si>
  <si>
    <t>D180b_</t>
  </si>
  <si>
    <t>D180g_</t>
  </si>
  <si>
    <t>D130a2</t>
  </si>
  <si>
    <t>DBAV_2</t>
  </si>
  <si>
    <t>DBAZ_2</t>
  </si>
  <si>
    <t>D180f2</t>
  </si>
  <si>
    <t>D180i2</t>
  </si>
  <si>
    <t>D130d2</t>
  </si>
  <si>
    <t>DKEN__</t>
  </si>
  <si>
    <t>D191b2</t>
  </si>
  <si>
    <t>DKEA_2</t>
  </si>
  <si>
    <t>D150c2</t>
  </si>
  <si>
    <t>D160a2</t>
  </si>
  <si>
    <t>DŠRT_2</t>
  </si>
  <si>
    <t>D160e2</t>
  </si>
  <si>
    <t>D116a2</t>
  </si>
  <si>
    <t>DZAT__</t>
  </si>
  <si>
    <t>D125a2</t>
  </si>
  <si>
    <t>D126a1</t>
  </si>
  <si>
    <t>D129a1</t>
  </si>
  <si>
    <t>DBAS_1</t>
  </si>
  <si>
    <t>D128a1</t>
  </si>
  <si>
    <t>D173b1</t>
  </si>
  <si>
    <t>D128b1</t>
  </si>
  <si>
    <t>D152a1</t>
  </si>
  <si>
    <t>D143a1</t>
  </si>
  <si>
    <t>D123a1</t>
  </si>
  <si>
    <t>D151a1</t>
  </si>
  <si>
    <t>D174c1</t>
  </si>
  <si>
    <t>DTREŽ__</t>
  </si>
  <si>
    <t>D126a2</t>
  </si>
  <si>
    <t>D129a2</t>
  </si>
  <si>
    <t>DBAS_2</t>
  </si>
  <si>
    <t>D128a2</t>
  </si>
  <si>
    <t>D173b2</t>
  </si>
  <si>
    <t>D128b2</t>
  </si>
  <si>
    <t>D152a2</t>
  </si>
  <si>
    <t>DTEŽ__</t>
  </si>
  <si>
    <t>DOŽ__</t>
  </si>
  <si>
    <t>D143a2</t>
  </si>
  <si>
    <t>D123a2</t>
  </si>
  <si>
    <t>D151a2</t>
  </si>
  <si>
    <t>D174c2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</si>
</sst>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#,##0.0"/>
    <numFmt numFmtId="167" formatCode="#,##0.0,,"/>
    <numFmt numFmtId="168" formatCode="#,##0.0,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164" fontId="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Border="1"/>
    <xf numFmtId="4" fontId="0" fillId="0" borderId="0" xfId="0" applyNumberFormat="1" applyFill="1" applyBorder="1"/>
    <xf numFmtId="165" fontId="0" fillId="0" borderId="0" xfId="0" applyNumberFormat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3" fillId="0" borderId="0" xfId="0" applyFont="1" applyAlignment="1">
      <alignment horizontal="left"/>
    </xf>
    <xf numFmtId="165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" fillId="0" borderId="0" xfId="0" applyFont="1" applyFill="1" applyBorder="1"/>
    <xf numFmtId="165" fontId="0" fillId="0" borderId="0" xfId="0" applyNumberFormat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0" fontId="2" fillId="0" borderId="0" xfId="0" applyFont="1" applyFill="1" applyBorder="1" applyAlignment="1"/>
    <xf numFmtId="165" fontId="0" fillId="0" borderId="0" xfId="0" applyNumberFormat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2" fontId="0" fillId="0" borderId="0" xfId="0" applyNumberFormat="1" applyAlignment="1">
      <alignment vertical="top" wrapText="1"/>
    </xf>
    <xf numFmtId="0" fontId="3" fillId="0" borderId="0" xfId="0" applyFont="1" applyBorder="1"/>
    <xf numFmtId="1" fontId="0" fillId="0" borderId="0" xfId="0" applyNumberFormat="1"/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0" fillId="0" borderId="0" xfId="0" applyFont="1" applyFill="1"/>
    <xf numFmtId="168" fontId="0" fillId="0" borderId="0" xfId="0" applyNumberFormat="1" applyBorder="1"/>
    <xf numFmtId="168" fontId="0" fillId="0" borderId="0" xfId="0" applyNumberFormat="1" applyFill="1" applyBorder="1"/>
    <xf numFmtId="0" fontId="4" fillId="0" borderId="0" xfId="0" applyFont="1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/>
    <xf numFmtId="167" fontId="0" fillId="0" borderId="0" xfId="0" applyNumberFormat="1" applyBorder="1"/>
    <xf numFmtId="167" fontId="0" fillId="0" borderId="0" xfId="0" applyNumberFormat="1" applyFont="1" applyFill="1"/>
    <xf numFmtId="165" fontId="0" fillId="0" borderId="0" xfId="0" applyNumberFormat="1" applyFill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0" applyNumberFormat="1" applyBorder="1"/>
    <xf numFmtId="167" fontId="0" fillId="0" borderId="0" xfId="0" applyNumberFormat="1" applyFill="1" applyAlignment="1">
      <alignment vertical="top" wrapText="1"/>
    </xf>
    <xf numFmtId="0" fontId="0" fillId="0" borderId="2" xfId="0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1" fontId="1" fillId="0" borderId="2" xfId="0" applyNumberFormat="1" applyFont="1" applyFill="1" applyBorder="1"/>
    <xf numFmtId="167" fontId="0" fillId="0" borderId="2" xfId="0" applyNumberFormat="1" applyBorder="1"/>
    <xf numFmtId="0" fontId="0" fillId="0" borderId="2" xfId="0" applyBorder="1" applyAlignment="1">
      <alignment vertical="top" wrapText="1"/>
    </xf>
    <xf numFmtId="165" fontId="0" fillId="0" borderId="2" xfId="0" applyNumberForma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65" fontId="0" fillId="0" borderId="2" xfId="0" applyNumberFormat="1" applyBorder="1" applyAlignment="1">
      <alignment vertical="top" wrapText="1"/>
    </xf>
    <xf numFmtId="49" fontId="0" fillId="0" borderId="0" xfId="0" applyNumberForma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168" fontId="0" fillId="0" borderId="0" xfId="0" applyNumberFormat="1" applyAlignment="1">
      <alignment vertical="top" wrapText="1"/>
    </xf>
    <xf numFmtId="168" fontId="0" fillId="0" borderId="2" xfId="0" applyNumberFormat="1" applyBorder="1" applyAlignment="1">
      <alignment vertical="top" wrapText="1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 wrapText="1"/>
    </xf>
    <xf numFmtId="165" fontId="0" fillId="0" borderId="2" xfId="0" applyNumberForma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168" fontId="0" fillId="0" borderId="0" xfId="0" applyNumberFormat="1" applyBorder="1" applyAlignment="1">
      <alignment vertical="top" wrapText="1"/>
    </xf>
    <xf numFmtId="165" fontId="0" fillId="0" borderId="0" xfId="0" applyNumberFormat="1" applyBorder="1" applyAlignment="1">
      <alignment vertical="top" wrapText="1"/>
    </xf>
    <xf numFmtId="165" fontId="0" fillId="0" borderId="0" xfId="0" applyNumberForma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3" fillId="7" borderId="0" xfId="0" applyFont="1" applyFill="1" applyAlignment="1">
      <alignment horizontal="center" vertical="top" wrapText="1"/>
    </xf>
    <xf numFmtId="165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/>
    <xf numFmtId="165" fontId="1" fillId="0" borderId="2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Border="1"/>
    <xf numFmtId="168" fontId="0" fillId="0" borderId="3" xfId="0" applyNumberFormat="1" applyBorder="1"/>
    <xf numFmtId="165" fontId="0" fillId="0" borderId="3" xfId="0" applyNumberFormat="1" applyBorder="1"/>
    <xf numFmtId="0" fontId="0" fillId="0" borderId="3" xfId="0" applyFill="1" applyBorder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/>
    <xf numFmtId="1" fontId="1" fillId="0" borderId="3" xfId="0" applyNumberFormat="1" applyFont="1" applyFill="1" applyBorder="1"/>
    <xf numFmtId="167" fontId="0" fillId="0" borderId="3" xfId="0" applyNumberFormat="1" applyBorder="1"/>
    <xf numFmtId="165" fontId="0" fillId="0" borderId="0" xfId="0" applyNumberFormat="1" applyBorder="1"/>
    <xf numFmtId="0" fontId="10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5" fontId="1" fillId="0" borderId="0" xfId="0" applyNumberFormat="1" applyFont="1" applyFill="1"/>
  </cellXfs>
  <cellStyles count="3">
    <cellStyle name="Čiarka 2" xfId="2" xr:uid="{00000000-0005-0000-0000-000000000000}"/>
    <cellStyle name="Normal" xfId="0" builtinId="0"/>
    <cellStyle name="Normálne 2" xfId="1" xr:uid="{00000000-0005-0000-0000-000002000000}"/>
  </cellStyles>
  <dxfs count="14"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UHP/00_HODNOTA_ZA_PENIAZE/01x_INVESTICIE/04_ZSR/99_OSTATNE/Prioritizacia/04_Vystupy/02_strategicka%20CBA/CBA_strategicka_20210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0_Parametre"/>
      <sheetName val="1 Strategická CBA"/>
      <sheetName val="2_Odhad nákladov"/>
      <sheetName val="2a_Náklady_zvršok a spodok"/>
      <sheetName val="2b_Náklady_mosty"/>
      <sheetName val="2c_Náklady_tunely"/>
      <sheetName val="2d_Náklady_trakčné vedenie"/>
      <sheetName val="2e_Náklady_sanácie"/>
      <sheetName val="3_Odhad zdrojov"/>
      <sheetName val="4_Prvky insfraštruktúry BCR&gt;1"/>
      <sheetName val="Prevodník"/>
      <sheetName val="Hárok2"/>
    </sheetNames>
    <sheetDataSet>
      <sheetData sheetId="0" refreshError="1"/>
      <sheetData sheetId="1" refreshError="1"/>
      <sheetData sheetId="2">
        <row r="1">
          <cell r="A1" t="str">
            <v>Opis trate</v>
          </cell>
        </row>
        <row r="2">
          <cell r="A2" t="str">
            <v>ID Trate 
(UHP)</v>
          </cell>
          <cell r="B2" t="str">
            <v>Názov trate
(UHP)</v>
          </cell>
          <cell r="C2" t="str">
            <v>Dĺžka
(km)
bez projektu</v>
          </cell>
        </row>
        <row r="4">
          <cell r="A4" t="str">
            <v>(ID)</v>
          </cell>
          <cell r="B4" t="str">
            <v>(názov)</v>
          </cell>
          <cell r="C4" t="str">
            <v>(km)</v>
          </cell>
        </row>
        <row r="5">
          <cell r="A5" t="str">
            <v>filter 1</v>
          </cell>
          <cell r="B5" t="str">
            <v>filter 2</v>
          </cell>
          <cell r="C5" t="str">
            <v>filter 3</v>
          </cell>
        </row>
        <row r="6">
          <cell r="A6" t="str">
            <v>110a</v>
          </cell>
          <cell r="B6" t="str">
            <v>Kúty - CZ</v>
          </cell>
          <cell r="C6">
            <v>6.3760000000000003</v>
          </cell>
        </row>
        <row r="7">
          <cell r="A7" t="str">
            <v>110b</v>
          </cell>
          <cell r="B7" t="str">
            <v>Malacky - Kúty</v>
          </cell>
          <cell r="C7">
            <v>26.457000000000001</v>
          </cell>
        </row>
        <row r="8">
          <cell r="A8" t="str">
            <v>110c</v>
          </cell>
          <cell r="B8" t="str">
            <v>Devínska Nová Ves - Malacky</v>
          </cell>
          <cell r="C8">
            <v>23.640999999999998</v>
          </cell>
        </row>
        <row r="9">
          <cell r="A9" t="str">
            <v>111a</v>
          </cell>
          <cell r="B9" t="str">
            <v>Devínska Nová Ves - AT</v>
          </cell>
          <cell r="C9">
            <v>2.3809999999999998</v>
          </cell>
        </row>
        <row r="10">
          <cell r="A10" t="str">
            <v>112a</v>
          </cell>
          <cell r="B10" t="str">
            <v>Zohor - Plavecké Podhradie</v>
          </cell>
          <cell r="C10">
            <v>35.020330000000001</v>
          </cell>
        </row>
        <row r="11">
          <cell r="A11" t="str">
            <v>113a</v>
          </cell>
          <cell r="B11" t="str">
            <v>Zohor - Záhorská Ves</v>
          </cell>
          <cell r="C11">
            <v>14.11</v>
          </cell>
        </row>
        <row r="12">
          <cell r="A12" t="str">
            <v>114a</v>
          </cell>
          <cell r="B12" t="str">
            <v>Kúty - Skalica</v>
          </cell>
          <cell r="C12">
            <v>27.08</v>
          </cell>
        </row>
        <row r="13">
          <cell r="A13" t="str">
            <v>115a</v>
          </cell>
          <cell r="B13" t="str">
            <v>Holíč - CZ</v>
          </cell>
          <cell r="C13">
            <v>3.2130000000000001</v>
          </cell>
        </row>
        <row r="14">
          <cell r="A14" t="str">
            <v>116a</v>
          </cell>
          <cell r="B14" t="str">
            <v>Trnava - Kúty</v>
          </cell>
          <cell r="C14">
            <v>66.878</v>
          </cell>
        </row>
        <row r="15">
          <cell r="A15" t="str">
            <v>117a</v>
          </cell>
          <cell r="B15" t="str">
            <v>Jablonica - Brezová</v>
          </cell>
          <cell r="C15">
            <v>11.654</v>
          </cell>
        </row>
        <row r="16">
          <cell r="A16" t="str">
            <v>120a</v>
          </cell>
          <cell r="B16" t="str">
            <v>Bratislava - Pezinok</v>
          </cell>
          <cell r="C16">
            <v>12.901</v>
          </cell>
        </row>
        <row r="17">
          <cell r="A17" t="str">
            <v>120b</v>
          </cell>
          <cell r="B17" t="str">
            <v>Pezinok - Trnava</v>
          </cell>
          <cell r="C17">
            <v>27.683</v>
          </cell>
        </row>
        <row r="18">
          <cell r="A18" t="str">
            <v>120c</v>
          </cell>
          <cell r="B18" t="str">
            <v>Leopoldov - Trnava</v>
          </cell>
          <cell r="C18">
            <v>17.319000000000003</v>
          </cell>
        </row>
        <row r="19">
          <cell r="A19" t="str">
            <v>120d</v>
          </cell>
          <cell r="B19" t="str">
            <v>Leopoldov - Nové Mesto</v>
          </cell>
          <cell r="C19">
            <v>32.882999999999996</v>
          </cell>
        </row>
        <row r="20">
          <cell r="A20" t="str">
            <v>120e</v>
          </cell>
          <cell r="B20" t="str">
            <v>Trenčín - Nové Mesto nad Váhom</v>
          </cell>
          <cell r="C20">
            <v>26.927000000000003</v>
          </cell>
        </row>
        <row r="21">
          <cell r="A21" t="str">
            <v>120f</v>
          </cell>
          <cell r="B21" t="str">
            <v>Trenčín - Púchov</v>
          </cell>
          <cell r="C21">
            <v>32.070210000000003</v>
          </cell>
        </row>
        <row r="22">
          <cell r="A22" t="str">
            <v>120g</v>
          </cell>
          <cell r="B22" t="str">
            <v>Púchov - Žilina</v>
          </cell>
          <cell r="C22">
            <v>43.677350000000004</v>
          </cell>
        </row>
        <row r="23">
          <cell r="A23" t="str">
            <v>121a</v>
          </cell>
          <cell r="B23" t="str">
            <v>Nové Mesto - Myjava</v>
          </cell>
          <cell r="C23">
            <v>36.46</v>
          </cell>
        </row>
        <row r="24">
          <cell r="A24" t="str">
            <v>121b</v>
          </cell>
          <cell r="B24" t="str">
            <v>Myjava - Vrbovce</v>
          </cell>
          <cell r="C24">
            <v>8.4019999999999992</v>
          </cell>
        </row>
        <row r="25">
          <cell r="A25" t="str">
            <v>123a</v>
          </cell>
          <cell r="B25" t="str">
            <v>Trenčianska Teplá - Horné Srnie - CZ</v>
          </cell>
          <cell r="C25">
            <v>11.56415</v>
          </cell>
        </row>
        <row r="26">
          <cell r="A26" t="str">
            <v>124a</v>
          </cell>
          <cell r="B26" t="str">
            <v>Nemšová - Lednické Rovne</v>
          </cell>
          <cell r="C26">
            <v>17.116820000000001</v>
          </cell>
        </row>
        <row r="27">
          <cell r="A27" t="str">
            <v>125a</v>
          </cell>
          <cell r="B27" t="str">
            <v>Púchov - Lúky - CZ</v>
          </cell>
          <cell r="C27">
            <v>20.285870000000003</v>
          </cell>
        </row>
        <row r="28">
          <cell r="A28" t="str">
            <v>126a</v>
          </cell>
          <cell r="B28" t="str">
            <v>Žilina - Rajec</v>
          </cell>
          <cell r="C28">
            <v>20.907</v>
          </cell>
        </row>
        <row r="29">
          <cell r="A29" t="str">
            <v>127a</v>
          </cell>
          <cell r="B29" t="str">
            <v>Čadca - CZ</v>
          </cell>
          <cell r="C29">
            <v>6.4502100000000002</v>
          </cell>
        </row>
        <row r="30">
          <cell r="A30" t="str">
            <v>127b</v>
          </cell>
          <cell r="B30" t="str">
            <v>Krásno n. K. - Čadca</v>
          </cell>
          <cell r="C30">
            <v>12.296189999999999</v>
          </cell>
        </row>
        <row r="31">
          <cell r="A31" t="str">
            <v>127c</v>
          </cell>
          <cell r="B31" t="str">
            <v>Žilina - Krásno n. K.</v>
          </cell>
          <cell r="C31">
            <v>18.344000000000001</v>
          </cell>
        </row>
        <row r="32">
          <cell r="A32" t="str">
            <v>128a</v>
          </cell>
          <cell r="B32" t="str">
            <v>Čadca - Turzovka</v>
          </cell>
          <cell r="C32">
            <v>13.885999999999999</v>
          </cell>
        </row>
        <row r="33">
          <cell r="A33" t="str">
            <v>128b</v>
          </cell>
          <cell r="B33" t="str">
            <v>Turzovka - Makov</v>
          </cell>
          <cell r="C33">
            <v>12.04</v>
          </cell>
        </row>
        <row r="34">
          <cell r="A34" t="str">
            <v>129a</v>
          </cell>
          <cell r="B34" t="str">
            <v>Čadca - Skalité - PL</v>
          </cell>
          <cell r="C34">
            <v>19.320630000000001</v>
          </cell>
        </row>
        <row r="35">
          <cell r="A35" t="str">
            <v>130a</v>
          </cell>
          <cell r="B35" t="str">
            <v>Bratislava - Senec</v>
          </cell>
          <cell r="C35">
            <v>17.102999999999998</v>
          </cell>
        </row>
        <row r="36">
          <cell r="A36" t="str">
            <v>130b</v>
          </cell>
          <cell r="B36" t="str">
            <v>Senec - Galanta</v>
          </cell>
          <cell r="C36">
            <v>23.345000000000002</v>
          </cell>
        </row>
        <row r="37">
          <cell r="A37" t="str">
            <v>130c</v>
          </cell>
          <cell r="B37" t="str">
            <v>Galanta - Palárikovo</v>
          </cell>
          <cell r="C37">
            <v>32.252579999999995</v>
          </cell>
        </row>
        <row r="38">
          <cell r="A38" t="str">
            <v>130d</v>
          </cell>
          <cell r="B38" t="str">
            <v>Nové Zámky - Palárikovo</v>
          </cell>
          <cell r="C38">
            <v>9.9414800000000003</v>
          </cell>
        </row>
        <row r="39">
          <cell r="A39" t="str">
            <v>130e</v>
          </cell>
          <cell r="B39" t="str">
            <v>Nové Zámky - Štúrovo</v>
          </cell>
          <cell r="C39">
            <v>46.244879999999995</v>
          </cell>
        </row>
        <row r="40">
          <cell r="A40" t="str">
            <v>130f</v>
          </cell>
          <cell r="B40" t="str">
            <v>Štúrovo - HU</v>
          </cell>
          <cell r="C40">
            <v>12.984999999999999</v>
          </cell>
        </row>
        <row r="41">
          <cell r="A41" t="str">
            <v>131a</v>
          </cell>
          <cell r="B41" t="str">
            <v>Bratislava - Kvetoslavov</v>
          </cell>
          <cell r="C41">
            <v>21.074000000000002</v>
          </cell>
        </row>
        <row r="42">
          <cell r="A42" t="str">
            <v>131b</v>
          </cell>
          <cell r="B42" t="str">
            <v>Kvetoslavov - Dunajská Streda</v>
          </cell>
          <cell r="C42">
            <v>19.806089999999998</v>
          </cell>
        </row>
        <row r="43">
          <cell r="A43" t="str">
            <v>131c</v>
          </cell>
          <cell r="B43" t="str">
            <v>Komárno - Dunajská Streda</v>
          </cell>
          <cell r="C43">
            <v>50.435780000000001</v>
          </cell>
        </row>
        <row r="44">
          <cell r="A44" t="str">
            <v>132a</v>
          </cell>
          <cell r="B44" t="str">
            <v>Bratislava-Petržalka - HU</v>
          </cell>
          <cell r="C44">
            <v>14.062999999999999</v>
          </cell>
        </row>
        <row r="45">
          <cell r="A45" t="str">
            <v>133a</v>
          </cell>
          <cell r="B45" t="str">
            <v>Trnava - Sereď</v>
          </cell>
          <cell r="C45">
            <v>12.778</v>
          </cell>
        </row>
        <row r="46">
          <cell r="A46" t="str">
            <v>133b</v>
          </cell>
          <cell r="B46" t="str">
            <v>Galanta - Sereď</v>
          </cell>
          <cell r="C46">
            <v>12.626000000000001</v>
          </cell>
        </row>
        <row r="47">
          <cell r="A47" t="str">
            <v>133c</v>
          </cell>
          <cell r="B47" t="str">
            <v>Leopoldov - Sereď</v>
          </cell>
          <cell r="C47">
            <v>15.271000000000001</v>
          </cell>
        </row>
        <row r="48">
          <cell r="A48" t="str">
            <v>134a</v>
          </cell>
          <cell r="B48" t="str">
            <v>Šaľa - Neded</v>
          </cell>
          <cell r="C48">
            <v>18.786229999999996</v>
          </cell>
        </row>
        <row r="49">
          <cell r="A49" t="str">
            <v>135a</v>
          </cell>
          <cell r="B49" t="str">
            <v>Komárno - Nové Zámky</v>
          </cell>
          <cell r="C49">
            <v>31.437930000000001</v>
          </cell>
        </row>
        <row r="50">
          <cell r="A50" t="str">
            <v>135b</v>
          </cell>
          <cell r="B50" t="str">
            <v>Komárno - HU</v>
          </cell>
          <cell r="C50">
            <v>4.7139999999999995</v>
          </cell>
        </row>
        <row r="51">
          <cell r="A51" t="str">
            <v>136a</v>
          </cell>
          <cell r="B51" t="str">
            <v>Komárno - Kolárovo</v>
          </cell>
          <cell r="C51">
            <v>25.908000000000001</v>
          </cell>
        </row>
        <row r="52">
          <cell r="A52" t="str">
            <v>137a</v>
          </cell>
          <cell r="B52" t="str">
            <v>Bratislava-Petržalka - AT</v>
          </cell>
          <cell r="C52">
            <v>1.736</v>
          </cell>
        </row>
        <row r="53">
          <cell r="A53" t="str">
            <v>140a</v>
          </cell>
          <cell r="B53" t="str">
            <v>Nové Zámky - Šurany</v>
          </cell>
          <cell r="C53">
            <v>9.9130000000000003</v>
          </cell>
        </row>
        <row r="54">
          <cell r="A54" t="str">
            <v>140b</v>
          </cell>
          <cell r="B54" t="str">
            <v>Nitra - Šurany</v>
          </cell>
          <cell r="C54">
            <v>24.029899999999998</v>
          </cell>
        </row>
        <row r="55">
          <cell r="A55" t="str">
            <v>140c</v>
          </cell>
          <cell r="B55" t="str">
            <v>Nitra - Lužianky</v>
          </cell>
          <cell r="C55">
            <v>7.4269999999999996</v>
          </cell>
        </row>
        <row r="56">
          <cell r="A56" t="str">
            <v>140d</v>
          </cell>
          <cell r="B56" t="str">
            <v>Lužianky - Topoľčany</v>
          </cell>
          <cell r="C56">
            <v>30.457000000000001</v>
          </cell>
        </row>
        <row r="57">
          <cell r="A57" t="str">
            <v>140e</v>
          </cell>
          <cell r="B57" t="str">
            <v>Topoľčany - Prievidza</v>
          </cell>
          <cell r="C57">
            <v>44.094740000000002</v>
          </cell>
        </row>
        <row r="58">
          <cell r="A58" t="str">
            <v>141a</v>
          </cell>
          <cell r="B58" t="str">
            <v>Leopoldov - Lužianky</v>
          </cell>
          <cell r="C58">
            <v>30.982279999999999</v>
          </cell>
        </row>
        <row r="59">
          <cell r="A59" t="str">
            <v>141b</v>
          </cell>
          <cell r="B59" t="str">
            <v>Kozárovce - Dražovce</v>
          </cell>
          <cell r="C59">
            <v>52.637</v>
          </cell>
        </row>
        <row r="60">
          <cell r="A60" t="str">
            <v>142a</v>
          </cell>
          <cell r="B60" t="str">
            <v>Zbehy - Radošina</v>
          </cell>
          <cell r="C60">
            <v>20.295000000000002</v>
          </cell>
        </row>
        <row r="61">
          <cell r="A61" t="str">
            <v>143a</v>
          </cell>
          <cell r="B61" t="str">
            <v>Trenčín - Chynorany</v>
          </cell>
          <cell r="C61">
            <v>47.992750000000001</v>
          </cell>
        </row>
        <row r="62">
          <cell r="A62" t="str">
            <v>145a</v>
          </cell>
          <cell r="B62" t="str">
            <v>Horná Štubňa - Prievidza</v>
          </cell>
          <cell r="C62">
            <v>37.64743</v>
          </cell>
        </row>
        <row r="63">
          <cell r="A63" t="str">
            <v>145b</v>
          </cell>
          <cell r="B63" t="str">
            <v>Prievidza - Nitrianske Pravno</v>
          </cell>
          <cell r="C63">
            <v>10.462059999999999</v>
          </cell>
        </row>
        <row r="64">
          <cell r="A64" t="str">
            <v>150a</v>
          </cell>
          <cell r="B64" t="str">
            <v>Palárikovo - Šurany</v>
          </cell>
          <cell r="C64">
            <v>7.26</v>
          </cell>
        </row>
        <row r="65">
          <cell r="A65" t="str">
            <v>150b</v>
          </cell>
          <cell r="B65" t="str">
            <v>Šurany - Levice</v>
          </cell>
          <cell r="C65">
            <v>41.154999999999994</v>
          </cell>
        </row>
        <row r="66">
          <cell r="A66" t="str">
            <v>150c</v>
          </cell>
          <cell r="B66" t="str">
            <v>Levice - Zvolen</v>
          </cell>
          <cell r="C66">
            <v>77.396999999999991</v>
          </cell>
        </row>
        <row r="67">
          <cell r="A67" t="str">
            <v>151a</v>
          </cell>
          <cell r="B67" t="str">
            <v>Zlaté Moravce - Úľany</v>
          </cell>
          <cell r="C67">
            <v>35.089000000000006</v>
          </cell>
        </row>
        <row r="68">
          <cell r="A68" t="str">
            <v>152a</v>
          </cell>
          <cell r="B68" t="str">
            <v>Levice - Štúrovo</v>
          </cell>
          <cell r="C68">
            <v>50.972999999999999</v>
          </cell>
        </row>
        <row r="69">
          <cell r="A69" t="str">
            <v>153a</v>
          </cell>
          <cell r="B69" t="str">
            <v>Čata - Šahy</v>
          </cell>
          <cell r="C69">
            <v>31.854999999999997</v>
          </cell>
        </row>
        <row r="70">
          <cell r="A70" t="str">
            <v>153b</v>
          </cell>
          <cell r="B70" t="str">
            <v>Krupina - Šahy</v>
          </cell>
          <cell r="C70">
            <v>39.465000000000003</v>
          </cell>
        </row>
        <row r="71">
          <cell r="A71" t="str">
            <v>153c</v>
          </cell>
          <cell r="B71" t="str">
            <v>Zvolen - Krupina</v>
          </cell>
          <cell r="C71">
            <v>33.437000000000005</v>
          </cell>
        </row>
        <row r="72">
          <cell r="A72" t="str">
            <v>154a</v>
          </cell>
          <cell r="B72" t="str">
            <v>Hronská Dúbrava - Banská Štiavnica</v>
          </cell>
          <cell r="C72">
            <v>19.8</v>
          </cell>
        </row>
        <row r="73">
          <cell r="A73" t="str">
            <v>160a</v>
          </cell>
          <cell r="B73" t="str">
            <v>Zvolen - Lučenec</v>
          </cell>
          <cell r="C73">
            <v>53.887</v>
          </cell>
        </row>
        <row r="74">
          <cell r="A74" t="str">
            <v>160b</v>
          </cell>
          <cell r="B74" t="str">
            <v>Lučenec - Fiľakovo</v>
          </cell>
          <cell r="C74">
            <v>15.804000000000002</v>
          </cell>
        </row>
        <row r="75">
          <cell r="A75" t="str">
            <v>160c</v>
          </cell>
          <cell r="B75" t="str">
            <v>Fiľakovo - Jesenské</v>
          </cell>
          <cell r="C75">
            <v>29.939000000000004</v>
          </cell>
        </row>
        <row r="76">
          <cell r="A76" t="str">
            <v>160d</v>
          </cell>
          <cell r="B76" t="str">
            <v>Jesenské - Lenartovce</v>
          </cell>
          <cell r="C76">
            <v>19.939640000000004</v>
          </cell>
        </row>
        <row r="77">
          <cell r="A77" t="str">
            <v>160e</v>
          </cell>
          <cell r="B77" t="str">
            <v>Lenartovce - Moldava</v>
          </cell>
          <cell r="C77">
            <v>85.344739999999987</v>
          </cell>
        </row>
        <row r="78">
          <cell r="A78" t="str">
            <v>160f</v>
          </cell>
          <cell r="B78" t="str">
            <v>Košice - Moldava</v>
          </cell>
          <cell r="C78">
            <v>24.260999999999999</v>
          </cell>
        </row>
        <row r="79">
          <cell r="A79" t="str">
            <v>160o</v>
          </cell>
          <cell r="B79" t="str">
            <v>Lenartovce - HU</v>
          </cell>
          <cell r="C79">
            <v>0.49842000000000003</v>
          </cell>
        </row>
        <row r="80">
          <cell r="A80" t="str">
            <v>161a</v>
          </cell>
          <cell r="B80" t="str">
            <v>Lučenec - HU - Veľký Krtíš</v>
          </cell>
          <cell r="C80">
            <v>25.649000000000001</v>
          </cell>
        </row>
        <row r="81">
          <cell r="A81" t="str">
            <v>162a</v>
          </cell>
          <cell r="B81" t="str">
            <v>Lučenec - Poltár</v>
          </cell>
          <cell r="C81">
            <v>18.412000000000003</v>
          </cell>
        </row>
        <row r="82">
          <cell r="A82" t="str">
            <v>162b</v>
          </cell>
          <cell r="B82" t="str">
            <v>Poltár - Utekáč</v>
          </cell>
          <cell r="C82">
            <v>22.385999999999999</v>
          </cell>
        </row>
        <row r="83">
          <cell r="A83" t="str">
            <v>163a</v>
          </cell>
          <cell r="B83" t="str">
            <v>Breznička - Katarínska Huta</v>
          </cell>
          <cell r="C83">
            <v>9.8229999999999986</v>
          </cell>
        </row>
        <row r="84">
          <cell r="A84" t="str">
            <v>164a</v>
          </cell>
          <cell r="B84" t="str">
            <v>Fiľakovo - HU</v>
          </cell>
          <cell r="C84">
            <v>10.896000000000001</v>
          </cell>
        </row>
        <row r="85">
          <cell r="A85" t="str">
            <v>165a</v>
          </cell>
          <cell r="B85" t="str">
            <v>Plešivec - Muráň</v>
          </cell>
          <cell r="C85">
            <v>40.616</v>
          </cell>
        </row>
        <row r="86">
          <cell r="A86" t="str">
            <v>166a</v>
          </cell>
          <cell r="B86" t="str">
            <v>Plešivec - Slavošovce</v>
          </cell>
          <cell r="C86">
            <v>23.538999999999998</v>
          </cell>
        </row>
        <row r="87">
          <cell r="A87" t="str">
            <v>167a</v>
          </cell>
          <cell r="B87" t="str">
            <v>Rožňava - Dobšiná</v>
          </cell>
          <cell r="C87">
            <v>25.881999999999998</v>
          </cell>
        </row>
        <row r="88">
          <cell r="A88" t="str">
            <v>168a</v>
          </cell>
          <cell r="B88" t="str">
            <v>Moldava - Medzev</v>
          </cell>
          <cell r="C88">
            <v>15.081999999999999</v>
          </cell>
        </row>
        <row r="89">
          <cell r="A89" t="str">
            <v>169a</v>
          </cell>
          <cell r="B89" t="str">
            <v>Košice - HU</v>
          </cell>
          <cell r="C89">
            <v>17.77</v>
          </cell>
        </row>
        <row r="90">
          <cell r="A90" t="str">
            <v>170a</v>
          </cell>
          <cell r="B90" t="str">
            <v>Dolná Štubňa - Vrútky</v>
          </cell>
          <cell r="C90">
            <v>34.935070000000003</v>
          </cell>
        </row>
        <row r="91">
          <cell r="A91" t="str">
            <v>170b</v>
          </cell>
          <cell r="B91" t="str">
            <v>Banská Bystrica - Dolná Štubňa</v>
          </cell>
          <cell r="C91">
            <v>39.587999999999994</v>
          </cell>
        </row>
        <row r="92">
          <cell r="A92" t="str">
            <v>170c</v>
          </cell>
          <cell r="B92" t="str">
            <v>Zvolen - Banská Bystrica</v>
          </cell>
          <cell r="C92">
            <v>22.167999999999999</v>
          </cell>
        </row>
        <row r="93">
          <cell r="A93" t="str">
            <v>171a</v>
          </cell>
          <cell r="B93" t="str">
            <v>Hronská Dúbrava - Horná Štubňa</v>
          </cell>
          <cell r="C93">
            <v>46.250999999999998</v>
          </cell>
        </row>
        <row r="94">
          <cell r="A94" t="str">
            <v>171b</v>
          </cell>
          <cell r="B94" t="str">
            <v>Horná Štubňa - Dolná Štubňa</v>
          </cell>
          <cell r="C94">
            <v>4.431</v>
          </cell>
        </row>
        <row r="95">
          <cell r="A95" t="str">
            <v>172a</v>
          </cell>
          <cell r="B95" t="str">
            <v>Banská Bystrica - Brezno</v>
          </cell>
          <cell r="C95">
            <v>45.381999999999998</v>
          </cell>
        </row>
        <row r="96">
          <cell r="A96" t="str">
            <v>172b</v>
          </cell>
          <cell r="B96" t="str">
            <v>Brezno - Červená Skala</v>
          </cell>
          <cell r="C96">
            <v>39.108999999999995</v>
          </cell>
        </row>
        <row r="97">
          <cell r="A97" t="str">
            <v>172o</v>
          </cell>
          <cell r="B97" t="str">
            <v>Hronec - Chvatimech</v>
          </cell>
          <cell r="C97">
            <v>1.831</v>
          </cell>
        </row>
        <row r="98">
          <cell r="A98" t="str">
            <v>173a</v>
          </cell>
          <cell r="B98" t="str">
            <v>Červená Skala - Nálepkovo</v>
          </cell>
          <cell r="C98">
            <v>52.522999999999996</v>
          </cell>
        </row>
        <row r="99">
          <cell r="A99" t="str">
            <v>173b</v>
          </cell>
          <cell r="B99" t="str">
            <v>Nálepkovo - Margecany</v>
          </cell>
          <cell r="C99">
            <v>40.396999999999998</v>
          </cell>
        </row>
        <row r="100">
          <cell r="A100" t="str">
            <v>174a</v>
          </cell>
          <cell r="B100" t="str">
            <v>Jesenské - Rimavská Sobota</v>
          </cell>
          <cell r="C100">
            <v>10.675000000000001</v>
          </cell>
        </row>
        <row r="101">
          <cell r="A101" t="str">
            <v>174b</v>
          </cell>
          <cell r="B101" t="str">
            <v>Rimavská Sobota - Tisovec</v>
          </cell>
          <cell r="C101">
            <v>38.72</v>
          </cell>
        </row>
        <row r="102">
          <cell r="A102" t="str">
            <v>174c</v>
          </cell>
          <cell r="B102" t="str">
            <v>Brezno - Tisovec</v>
          </cell>
          <cell r="C102">
            <v>27.988999999999997</v>
          </cell>
        </row>
        <row r="103">
          <cell r="A103" t="str">
            <v>180a</v>
          </cell>
          <cell r="B103" t="str">
            <v>Vrútky -  Žilina</v>
          </cell>
          <cell r="C103">
            <v>12.486000000000001</v>
          </cell>
        </row>
        <row r="104">
          <cell r="A104" t="str">
            <v>180b</v>
          </cell>
          <cell r="B104" t="str">
            <v>Vrútky - Liptovský Mikuláš</v>
          </cell>
          <cell r="C104">
            <v>61.241620000000005</v>
          </cell>
        </row>
        <row r="105">
          <cell r="A105" t="str">
            <v>180c</v>
          </cell>
          <cell r="B105" t="str">
            <v>Liptovský Mikuláš - Liptovský Hrádok</v>
          </cell>
          <cell r="C105">
            <v>18.046409999999998</v>
          </cell>
        </row>
        <row r="106">
          <cell r="A106" t="str">
            <v>180d</v>
          </cell>
          <cell r="B106" t="str">
            <v>Liptovský Hrádok - Štrba</v>
          </cell>
          <cell r="C106">
            <v>28.053580000000004</v>
          </cell>
        </row>
        <row r="107">
          <cell r="A107" t="str">
            <v>180e</v>
          </cell>
          <cell r="B107" t="str">
            <v>Poprad - Štrba (Lučivná)</v>
          </cell>
          <cell r="C107">
            <v>17.902999999999999</v>
          </cell>
        </row>
        <row r="108">
          <cell r="A108" t="str">
            <v>180f</v>
          </cell>
          <cell r="B108" t="str">
            <v>Poprad - Spišská Nová Ves</v>
          </cell>
          <cell r="C108">
            <v>35.143000000000001</v>
          </cell>
        </row>
        <row r="109">
          <cell r="A109" t="str">
            <v>180g</v>
          </cell>
          <cell r="B109" t="str">
            <v>Spišská Nová Ves - Margecany</v>
          </cell>
          <cell r="C109">
            <v>30.588999999999999</v>
          </cell>
        </row>
        <row r="110">
          <cell r="A110" t="str">
            <v>180h</v>
          </cell>
          <cell r="B110" t="str">
            <v>Margecany - Kysak</v>
          </cell>
          <cell r="C110">
            <v>20.751000000000001</v>
          </cell>
        </row>
        <row r="111">
          <cell r="A111" t="str">
            <v>180i</v>
          </cell>
          <cell r="B111" t="str">
            <v>Košice - Kysak</v>
          </cell>
          <cell r="C111">
            <v>15.641</v>
          </cell>
        </row>
        <row r="112">
          <cell r="A112" t="str">
            <v>181a</v>
          </cell>
          <cell r="B112" t="str">
            <v>Kraľovany - Trstená</v>
          </cell>
          <cell r="C112">
            <v>56.911760000000001</v>
          </cell>
        </row>
        <row r="113">
          <cell r="A113" t="str">
            <v>185a</v>
          </cell>
          <cell r="B113" t="str">
            <v>Poprad - Spišská Belá</v>
          </cell>
          <cell r="C113">
            <v>23.845999999999997</v>
          </cell>
        </row>
        <row r="114">
          <cell r="A114" t="str">
            <v>185b</v>
          </cell>
          <cell r="B114" t="str">
            <v>Spišská Belá - Stará Ľubovňa</v>
          </cell>
          <cell r="C114">
            <v>23.353000000000002</v>
          </cell>
        </row>
        <row r="115">
          <cell r="A115" t="str">
            <v>185c</v>
          </cell>
          <cell r="B115" t="str">
            <v>Stará Ľubovňa - Plaveč</v>
          </cell>
          <cell r="C115">
            <v>15.631</v>
          </cell>
        </row>
        <row r="116">
          <cell r="A116" t="str">
            <v>185d</v>
          </cell>
          <cell r="B116" t="str">
            <v>Tatranská Lomnica - Studený Potok</v>
          </cell>
          <cell r="C116">
            <v>8.9600000000000009</v>
          </cell>
        </row>
        <row r="117">
          <cell r="A117" t="str">
            <v>186a</v>
          </cell>
          <cell r="B117" t="str">
            <v>Spišská Nová Ves - Levoča</v>
          </cell>
          <cell r="C117">
            <v>12.429</v>
          </cell>
        </row>
        <row r="118">
          <cell r="A118" t="str">
            <v>187a</v>
          </cell>
          <cell r="B118" t="str">
            <v>Spišské Vlachy - Spišské Podhradie</v>
          </cell>
          <cell r="C118">
            <v>9.4659999999999993</v>
          </cell>
        </row>
        <row r="119">
          <cell r="A119" t="str">
            <v>188a</v>
          </cell>
          <cell r="B119" t="str">
            <v>Kysak - Prešov</v>
          </cell>
          <cell r="C119">
            <v>18.042999999999999</v>
          </cell>
        </row>
        <row r="120">
          <cell r="A120" t="str">
            <v>188b</v>
          </cell>
          <cell r="B120" t="str">
            <v>Prešov - Lipany</v>
          </cell>
          <cell r="C120">
            <v>31.715999999999998</v>
          </cell>
        </row>
        <row r="121">
          <cell r="A121" t="str">
            <v>188c</v>
          </cell>
          <cell r="B121" t="str">
            <v>Lipany - Plaveč</v>
          </cell>
          <cell r="C121">
            <v>21.588000000000001</v>
          </cell>
        </row>
        <row r="122">
          <cell r="A122" t="str">
            <v>188d</v>
          </cell>
          <cell r="B122" t="str">
            <v>Plaveč - PL</v>
          </cell>
          <cell r="C122">
            <v>7.99</v>
          </cell>
        </row>
        <row r="123">
          <cell r="A123" t="str">
            <v>190a</v>
          </cell>
          <cell r="B123" t="str">
            <v>Košice - Slivník</v>
          </cell>
          <cell r="C123">
            <v>36.868599999999994</v>
          </cell>
        </row>
        <row r="124">
          <cell r="A124" t="str">
            <v>190b</v>
          </cell>
          <cell r="B124" t="str">
            <v>Slivník - Čierna n. T.</v>
          </cell>
          <cell r="C124">
            <v>60.410000000000004</v>
          </cell>
        </row>
        <row r="125">
          <cell r="A125" t="str">
            <v>190c</v>
          </cell>
          <cell r="B125" t="str">
            <v>Čierna nad Tisou ŠRT - UA</v>
          </cell>
          <cell r="C125">
            <v>11.057</v>
          </cell>
        </row>
        <row r="126">
          <cell r="A126" t="str">
            <v>191a</v>
          </cell>
          <cell r="B126" t="str">
            <v>Slivník - Trebišov</v>
          </cell>
          <cell r="C126">
            <v>15.413</v>
          </cell>
        </row>
        <row r="127">
          <cell r="A127" t="str">
            <v>191b</v>
          </cell>
          <cell r="B127" t="str">
            <v>Bánovce - Trebišov</v>
          </cell>
          <cell r="C127">
            <v>11.966999999999999</v>
          </cell>
        </row>
        <row r="128">
          <cell r="A128" t="str">
            <v>191c</v>
          </cell>
          <cell r="B128" t="str">
            <v>Bánovce - Strážske</v>
          </cell>
          <cell r="C128">
            <v>21.904</v>
          </cell>
        </row>
        <row r="129">
          <cell r="A129" t="str">
            <v>191d</v>
          </cell>
          <cell r="B129" t="str">
            <v>Humenné - Strážske</v>
          </cell>
          <cell r="C129">
            <v>10.758999999999999</v>
          </cell>
        </row>
        <row r="130">
          <cell r="A130" t="str">
            <v>191e</v>
          </cell>
          <cell r="B130" t="str">
            <v>Humenné - Medzilaborce</v>
          </cell>
          <cell r="C130">
            <v>40.826000000000001</v>
          </cell>
        </row>
        <row r="131">
          <cell r="A131" t="str">
            <v>191f</v>
          </cell>
          <cell r="B131" t="str">
            <v>Medzilaborce - PL</v>
          </cell>
          <cell r="C131">
            <v>14.087</v>
          </cell>
        </row>
        <row r="132">
          <cell r="A132" t="str">
            <v>191o</v>
          </cell>
          <cell r="B132" t="str">
            <v>Michľany - Trebišov</v>
          </cell>
          <cell r="C132">
            <v>19.364999999999998</v>
          </cell>
        </row>
        <row r="133">
          <cell r="A133" t="str">
            <v>192a</v>
          </cell>
          <cell r="B133" t="str">
            <v>Trebišov - Vranov nad Topľou</v>
          </cell>
          <cell r="C133">
            <v>31.338000000000001</v>
          </cell>
        </row>
        <row r="134">
          <cell r="A134" t="str">
            <v>193a</v>
          </cell>
          <cell r="B134" t="str">
            <v>Prešov - Kapušany</v>
          </cell>
          <cell r="C134">
            <v>9.8569999999999993</v>
          </cell>
        </row>
        <row r="135">
          <cell r="A135" t="str">
            <v>193b</v>
          </cell>
          <cell r="B135" t="str">
            <v>Strážske - Kapušany</v>
          </cell>
          <cell r="C135">
            <v>50.931999999999988</v>
          </cell>
        </row>
        <row r="136">
          <cell r="A136" t="str">
            <v>194a</v>
          </cell>
          <cell r="B136" t="str">
            <v>Bardejov - Kapušany</v>
          </cell>
          <cell r="C136">
            <v>34.347999999999999</v>
          </cell>
        </row>
        <row r="137">
          <cell r="A137" t="str">
            <v>195a</v>
          </cell>
          <cell r="B137" t="str">
            <v>Bánovce - Maťovce</v>
          </cell>
          <cell r="C137">
            <v>32.218999999999994</v>
          </cell>
        </row>
        <row r="138">
          <cell r="A138" t="str">
            <v>196a</v>
          </cell>
          <cell r="B138" t="str">
            <v>Humenné - Stakčín</v>
          </cell>
          <cell r="C138">
            <v>26.812999999999995</v>
          </cell>
        </row>
        <row r="139">
          <cell r="A139" t="str">
            <v>199a</v>
          </cell>
          <cell r="B139" t="str">
            <v>Piešťany - Vrbové</v>
          </cell>
          <cell r="C139">
            <v>7.8029999999999999</v>
          </cell>
        </row>
        <row r="140">
          <cell r="A140" t="str">
            <v>BAJ</v>
          </cell>
          <cell r="B140" t="str">
            <v>Uzol Bratislava (juh)</v>
          </cell>
          <cell r="C140">
            <v>12.291</v>
          </cell>
        </row>
        <row r="141">
          <cell r="A141" t="str">
            <v>BAS</v>
          </cell>
          <cell r="B141" t="str">
            <v>Uzol Bratislava (sever)</v>
          </cell>
          <cell r="C141">
            <v>11.524000000000001</v>
          </cell>
        </row>
        <row r="142">
          <cell r="A142" t="str">
            <v>BAV</v>
          </cell>
          <cell r="B142" t="str">
            <v>Uzol Bratislava (východ)</v>
          </cell>
          <cell r="C142">
            <v>24.852070000000001</v>
          </cell>
        </row>
        <row r="143">
          <cell r="A143" t="str">
            <v>BAZ</v>
          </cell>
          <cell r="B143" t="str">
            <v>Uzol Bratislava (západ)</v>
          </cell>
          <cell r="C143">
            <v>16.377739999999999</v>
          </cell>
        </row>
        <row r="144">
          <cell r="A144" t="str">
            <v>KEA</v>
          </cell>
          <cell r="B144" t="str">
            <v>Košice - Barca</v>
          </cell>
          <cell r="C144">
            <v>4.6839999999999993</v>
          </cell>
        </row>
        <row r="145">
          <cell r="A145" t="str">
            <v>KEN</v>
          </cell>
          <cell r="B145" t="str">
            <v>Košice nákl. st.</v>
          </cell>
          <cell r="C145">
            <v>7.1300000000000008</v>
          </cell>
        </row>
        <row r="146">
          <cell r="A146" t="str">
            <v>OŽ</v>
          </cell>
          <cell r="B146" t="str">
            <v>Ozubnicová železnica</v>
          </cell>
          <cell r="C146">
            <v>4.556</v>
          </cell>
        </row>
        <row r="147">
          <cell r="A147" t="str">
            <v>ŠRT</v>
          </cell>
          <cell r="B147" t="str">
            <v>ŠRT</v>
          </cell>
          <cell r="C147">
            <v>88.38</v>
          </cell>
        </row>
        <row r="148">
          <cell r="A148" t="str">
            <v>TEŽ</v>
          </cell>
          <cell r="B148" t="str">
            <v>TEŽ</v>
          </cell>
          <cell r="C148">
            <v>35.195</v>
          </cell>
        </row>
        <row r="149">
          <cell r="A149" t="str">
            <v>TREŽ</v>
          </cell>
          <cell r="B149" t="str">
            <v>TREŽ</v>
          </cell>
          <cell r="C149">
            <v>5.4270000000000005</v>
          </cell>
        </row>
        <row r="150">
          <cell r="A150" t="str">
            <v>ZAO</v>
          </cell>
          <cell r="B150" t="str">
            <v>Uzol Žilina</v>
          </cell>
          <cell r="C150">
            <v>11.251800000000001</v>
          </cell>
        </row>
        <row r="151">
          <cell r="A151" t="str">
            <v>ZAT</v>
          </cell>
          <cell r="B151" t="str">
            <v>Žilina Teplička</v>
          </cell>
          <cell r="C151">
            <v>17.075000000000003</v>
          </cell>
        </row>
        <row r="153">
          <cell r="A153" t="str">
            <v>112x</v>
          </cell>
          <cell r="B153" t="str">
            <v>Plavecké Podhradie - Jablonica (nová trať)</v>
          </cell>
        </row>
        <row r="154">
          <cell r="A154" t="str">
            <v>130x</v>
          </cell>
          <cell r="B154" t="str">
            <v>Trnovec - Nitra (nová trať)</v>
          </cell>
        </row>
        <row r="155">
          <cell r="A155" t="str">
            <v>141x</v>
          </cell>
          <cell r="B155" t="str">
            <v>Dražovce - Lužianky (nová trať)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G5" sqref="G5"/>
    </sheetView>
  </sheetViews>
  <sheetFormatPr baseColWidth="10" defaultColWidth="8.83203125" defaultRowHeight="15" x14ac:dyDescent="0.2"/>
  <cols>
    <col min="1" max="1" width="7.83203125" bestFit="1" customWidth="1"/>
    <col min="2" max="2" width="11.1640625" style="8" bestFit="1" customWidth="1"/>
    <col min="3" max="3" width="5.1640625" bestFit="1" customWidth="1"/>
    <col min="4" max="4" width="24.5" customWidth="1"/>
    <col min="5" max="5" width="22.5" customWidth="1"/>
    <col min="6" max="6" width="15.33203125" customWidth="1"/>
    <col min="7" max="7" width="40.5" customWidth="1"/>
  </cols>
  <sheetData>
    <row r="1" spans="1:7" s="15" customFormat="1" x14ac:dyDescent="0.2">
      <c r="A1" s="12" t="s">
        <v>475</v>
      </c>
      <c r="B1" s="8"/>
    </row>
    <row r="2" spans="1:7" s="15" customFormat="1" ht="32" x14ac:dyDescent="0.2">
      <c r="A2" s="22" t="s">
        <v>288</v>
      </c>
      <c r="B2" s="22" t="s">
        <v>383</v>
      </c>
      <c r="C2" s="22" t="s">
        <v>335</v>
      </c>
      <c r="D2" s="22" t="s">
        <v>337</v>
      </c>
      <c r="E2" s="22" t="s">
        <v>331</v>
      </c>
      <c r="F2" s="22" t="s">
        <v>474</v>
      </c>
      <c r="G2" s="22" t="s">
        <v>583</v>
      </c>
    </row>
    <row r="3" spans="1:7" s="15" customFormat="1" x14ac:dyDescent="0.2">
      <c r="A3" s="15">
        <v>3</v>
      </c>
      <c r="B3" s="6" t="s">
        <v>629</v>
      </c>
      <c r="C3" s="15" t="s">
        <v>196</v>
      </c>
      <c r="D3" s="15" t="s">
        <v>197</v>
      </c>
      <c r="E3" s="9" t="s">
        <v>332</v>
      </c>
      <c r="F3" s="15">
        <v>33889</v>
      </c>
      <c r="G3" s="15" t="s">
        <v>632</v>
      </c>
    </row>
    <row r="4" spans="1:7" s="15" customFormat="1" x14ac:dyDescent="0.2">
      <c r="A4" s="15">
        <v>2</v>
      </c>
      <c r="B4" s="13" t="s">
        <v>630</v>
      </c>
      <c r="C4" s="15" t="s">
        <v>136</v>
      </c>
      <c r="D4" s="15" t="s">
        <v>137</v>
      </c>
      <c r="E4" s="15" t="s">
        <v>334</v>
      </c>
      <c r="F4" s="11">
        <v>18727</v>
      </c>
      <c r="G4" s="15" t="s">
        <v>634</v>
      </c>
    </row>
    <row r="5" spans="1:7" s="15" customFormat="1" x14ac:dyDescent="0.2">
      <c r="A5" s="15">
        <v>1</v>
      </c>
      <c r="B5" s="13" t="s">
        <v>631</v>
      </c>
      <c r="C5" s="15" t="s">
        <v>120</v>
      </c>
      <c r="D5" s="15" t="s">
        <v>121</v>
      </c>
      <c r="E5" s="15" t="s">
        <v>333</v>
      </c>
      <c r="F5" s="11">
        <v>9032</v>
      </c>
      <c r="G5" s="15" t="s">
        <v>633</v>
      </c>
    </row>
    <row r="6" spans="1:7" x14ac:dyDescent="0.2">
      <c r="C6" s="9"/>
      <c r="E6" s="9"/>
    </row>
  </sheetData>
  <sortState xmlns:xlrd2="http://schemas.microsoft.com/office/spreadsheetml/2017/richdata2" ref="A3:F5">
    <sortCondition descending="1" ref="F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6"/>
  <sheetViews>
    <sheetView workbookViewId="0">
      <selection activeCell="G18" sqref="G18"/>
    </sheetView>
  </sheetViews>
  <sheetFormatPr baseColWidth="10" defaultColWidth="8.83203125" defaultRowHeight="15" x14ac:dyDescent="0.2"/>
  <cols>
    <col min="1" max="1" width="9.1640625" style="15"/>
    <col min="2" max="2" width="8.83203125" bestFit="1" customWidth="1"/>
    <col min="3" max="3" width="8.83203125" style="10" customWidth="1"/>
    <col min="4" max="4" width="33.83203125" customWidth="1"/>
    <col min="5" max="5" width="10.5" style="15" bestFit="1" customWidth="1"/>
    <col min="6" max="6" width="14.6640625" style="15" bestFit="1" customWidth="1"/>
    <col min="7" max="7" width="9" style="15" bestFit="1" customWidth="1"/>
    <col min="8" max="8" width="9.5" style="15" bestFit="1" customWidth="1"/>
    <col min="9" max="9" width="8.6640625" style="15" customWidth="1"/>
    <col min="10" max="10" width="10.33203125" style="15" customWidth="1"/>
  </cols>
  <sheetData>
    <row r="1" spans="1:11" x14ac:dyDescent="0.2">
      <c r="A1" s="12" t="s">
        <v>470</v>
      </c>
    </row>
    <row r="2" spans="1:11" ht="48" x14ac:dyDescent="0.2">
      <c r="A2" s="22" t="s">
        <v>288</v>
      </c>
      <c r="B2" s="22" t="s">
        <v>383</v>
      </c>
      <c r="C2" s="22" t="s">
        <v>335</v>
      </c>
      <c r="D2" s="22" t="s">
        <v>337</v>
      </c>
      <c r="E2" s="22" t="s">
        <v>567</v>
      </c>
      <c r="F2" s="22" t="s">
        <v>617</v>
      </c>
      <c r="G2" s="22" t="s">
        <v>310</v>
      </c>
      <c r="H2" s="22" t="s">
        <v>471</v>
      </c>
      <c r="I2" s="22" t="s">
        <v>469</v>
      </c>
      <c r="J2" s="22" t="s">
        <v>468</v>
      </c>
    </row>
    <row r="3" spans="1:11" x14ac:dyDescent="0.2">
      <c r="A3" s="38">
        <v>1</v>
      </c>
      <c r="B3" s="6" t="s">
        <v>877</v>
      </c>
      <c r="C3" s="44" t="s">
        <v>58</v>
      </c>
      <c r="D3" s="15" t="s">
        <v>59</v>
      </c>
      <c r="E3" s="46">
        <v>1</v>
      </c>
      <c r="F3" s="19">
        <v>45984326.182713754</v>
      </c>
      <c r="G3" s="8">
        <v>11.825611396222396</v>
      </c>
      <c r="H3" s="50" t="s">
        <v>472</v>
      </c>
      <c r="I3" s="49" t="s">
        <v>568</v>
      </c>
      <c r="J3" s="6">
        <v>2025</v>
      </c>
      <c r="K3" s="41"/>
    </row>
    <row r="4" spans="1:11" x14ac:dyDescent="0.2">
      <c r="A4" s="38">
        <v>2</v>
      </c>
      <c r="B4" s="6" t="s">
        <v>775</v>
      </c>
      <c r="C4" s="44" t="s">
        <v>70</v>
      </c>
      <c r="D4" s="15" t="s">
        <v>71</v>
      </c>
      <c r="E4" s="46" t="s">
        <v>566</v>
      </c>
      <c r="F4" s="51">
        <v>37762565.039865538</v>
      </c>
      <c r="G4" s="8">
        <v>8.9055005415506816</v>
      </c>
      <c r="H4" s="50" t="s">
        <v>472</v>
      </c>
      <c r="I4" s="49" t="s">
        <v>568</v>
      </c>
      <c r="J4" s="6">
        <v>2025</v>
      </c>
      <c r="K4" s="15"/>
    </row>
    <row r="5" spans="1:11" x14ac:dyDescent="0.2">
      <c r="A5" s="38">
        <v>3</v>
      </c>
      <c r="B5" s="6" t="s">
        <v>865</v>
      </c>
      <c r="C5" s="44" t="s">
        <v>4</v>
      </c>
      <c r="D5" s="15" t="s">
        <v>5</v>
      </c>
      <c r="E5" s="46" t="s">
        <v>566</v>
      </c>
      <c r="F5" s="51">
        <v>76500958.942669272</v>
      </c>
      <c r="G5" s="8">
        <v>8.6194631719357222</v>
      </c>
      <c r="H5" s="50" t="s">
        <v>472</v>
      </c>
      <c r="I5" s="49" t="s">
        <v>568</v>
      </c>
      <c r="J5" s="6">
        <v>2025</v>
      </c>
      <c r="K5" s="15"/>
    </row>
    <row r="6" spans="1:11" x14ac:dyDescent="0.2">
      <c r="A6" s="38">
        <v>4</v>
      </c>
      <c r="B6" s="6" t="s">
        <v>878</v>
      </c>
      <c r="C6" s="44" t="s">
        <v>62</v>
      </c>
      <c r="D6" s="15" t="s">
        <v>63</v>
      </c>
      <c r="E6" s="46">
        <v>1</v>
      </c>
      <c r="F6" s="19">
        <v>62266195.788879372</v>
      </c>
      <c r="G6" s="8">
        <v>8.5722304453235658</v>
      </c>
      <c r="H6" s="50" t="s">
        <v>472</v>
      </c>
      <c r="I6" s="49" t="s">
        <v>568</v>
      </c>
      <c r="J6" s="6">
        <v>2022</v>
      </c>
      <c r="K6" s="15"/>
    </row>
    <row r="7" spans="1:11" x14ac:dyDescent="0.2">
      <c r="A7" s="38">
        <v>5</v>
      </c>
      <c r="B7" s="6" t="s">
        <v>879</v>
      </c>
      <c r="C7" s="44" t="s">
        <v>571</v>
      </c>
      <c r="D7" s="15" t="s">
        <v>285</v>
      </c>
      <c r="E7" s="46" t="s">
        <v>566</v>
      </c>
      <c r="F7" s="51">
        <v>54553817.612489559</v>
      </c>
      <c r="G7" s="8">
        <v>8.2446470743419749</v>
      </c>
      <c r="H7" s="50" t="s">
        <v>472</v>
      </c>
      <c r="I7" s="49" t="s">
        <v>568</v>
      </c>
      <c r="J7" s="6">
        <v>2022</v>
      </c>
      <c r="K7" s="15"/>
    </row>
    <row r="8" spans="1:11" x14ac:dyDescent="0.2">
      <c r="A8" s="38">
        <v>6</v>
      </c>
      <c r="B8" s="6" t="s">
        <v>880</v>
      </c>
      <c r="C8" s="44" t="s">
        <v>572</v>
      </c>
      <c r="D8" s="15" t="s">
        <v>273</v>
      </c>
      <c r="E8" s="46">
        <v>1</v>
      </c>
      <c r="F8" s="19">
        <v>76123773.87661773</v>
      </c>
      <c r="G8" s="8">
        <v>8.212117480611191</v>
      </c>
      <c r="H8" s="50" t="s">
        <v>472</v>
      </c>
      <c r="I8" s="49" t="s">
        <v>568</v>
      </c>
      <c r="J8" s="6">
        <v>2025</v>
      </c>
      <c r="K8" s="15"/>
    </row>
    <row r="9" spans="1:11" x14ac:dyDescent="0.2">
      <c r="A9" s="38">
        <v>7</v>
      </c>
      <c r="B9" s="6" t="s">
        <v>867</v>
      </c>
      <c r="C9" s="44" t="s">
        <v>2</v>
      </c>
      <c r="D9" s="15" t="s">
        <v>3</v>
      </c>
      <c r="E9" s="46" t="s">
        <v>566</v>
      </c>
      <c r="F9" s="51">
        <v>91780104.159067735</v>
      </c>
      <c r="G9" s="8">
        <v>7.8498175884337362</v>
      </c>
      <c r="H9" s="50" t="s">
        <v>472</v>
      </c>
      <c r="I9" s="49" t="s">
        <v>568</v>
      </c>
      <c r="J9" s="6">
        <v>2025</v>
      </c>
      <c r="K9" s="15"/>
    </row>
    <row r="10" spans="1:11" x14ac:dyDescent="0.2">
      <c r="A10" s="38">
        <v>8</v>
      </c>
      <c r="B10" s="6" t="s">
        <v>758</v>
      </c>
      <c r="C10" s="44" t="s">
        <v>202</v>
      </c>
      <c r="D10" s="15" t="s">
        <v>203</v>
      </c>
      <c r="E10" s="46" t="s">
        <v>566</v>
      </c>
      <c r="F10" s="51">
        <v>57610183.873206191</v>
      </c>
      <c r="G10" s="8">
        <v>6.6193586556630777</v>
      </c>
      <c r="H10" s="50" t="s">
        <v>472</v>
      </c>
      <c r="I10" s="49" t="s">
        <v>568</v>
      </c>
      <c r="J10" s="6">
        <v>2025</v>
      </c>
      <c r="K10" s="15"/>
    </row>
    <row r="11" spans="1:11" x14ac:dyDescent="0.2">
      <c r="A11" s="38">
        <v>9</v>
      </c>
      <c r="B11" s="6" t="s">
        <v>881</v>
      </c>
      <c r="C11" s="44" t="s">
        <v>573</v>
      </c>
      <c r="D11" s="15" t="s">
        <v>275</v>
      </c>
      <c r="E11" s="46">
        <v>1</v>
      </c>
      <c r="F11" s="19">
        <v>75287054.99708873</v>
      </c>
      <c r="G11" s="8">
        <v>6.5393048767030368</v>
      </c>
      <c r="H11" s="50" t="s">
        <v>472</v>
      </c>
      <c r="I11" s="49" t="s">
        <v>568</v>
      </c>
      <c r="J11" s="6">
        <v>2025</v>
      </c>
      <c r="K11" s="15"/>
    </row>
    <row r="12" spans="1:11" x14ac:dyDescent="0.2">
      <c r="A12" s="38">
        <v>10</v>
      </c>
      <c r="B12" s="6" t="s">
        <v>882</v>
      </c>
      <c r="C12" s="44" t="s">
        <v>204</v>
      </c>
      <c r="D12" s="15" t="s">
        <v>205</v>
      </c>
      <c r="E12" s="46">
        <v>1</v>
      </c>
      <c r="F12" s="19">
        <v>76011641.237207189</v>
      </c>
      <c r="G12" s="8">
        <v>6.186026274368623</v>
      </c>
      <c r="H12" s="50" t="s">
        <v>472</v>
      </c>
      <c r="I12" s="49" t="s">
        <v>568</v>
      </c>
      <c r="J12" s="6">
        <v>2025</v>
      </c>
      <c r="K12" s="15"/>
    </row>
    <row r="13" spans="1:11" x14ac:dyDescent="0.2">
      <c r="A13" s="38">
        <v>11</v>
      </c>
      <c r="B13" s="6" t="s">
        <v>883</v>
      </c>
      <c r="C13" s="44" t="s">
        <v>210</v>
      </c>
      <c r="D13" s="15" t="s">
        <v>211</v>
      </c>
      <c r="E13" s="46">
        <v>1</v>
      </c>
      <c r="F13" s="19">
        <v>37091753.21470274</v>
      </c>
      <c r="G13" s="8">
        <v>5.7079654822329688</v>
      </c>
      <c r="H13" s="50" t="s">
        <v>472</v>
      </c>
      <c r="I13" s="49" t="s">
        <v>568</v>
      </c>
      <c r="J13" s="6">
        <v>2025</v>
      </c>
    </row>
    <row r="14" spans="1:11" x14ac:dyDescent="0.2">
      <c r="A14" s="38">
        <v>12</v>
      </c>
      <c r="B14" s="6" t="s">
        <v>868</v>
      </c>
      <c r="C14" s="44" t="s">
        <v>72</v>
      </c>
      <c r="D14" s="15" t="s">
        <v>73</v>
      </c>
      <c r="E14" s="46" t="s">
        <v>566</v>
      </c>
      <c r="F14" s="51">
        <v>36967214.608133666</v>
      </c>
      <c r="G14" s="8">
        <v>5.2229919395539319</v>
      </c>
      <c r="H14" s="50" t="s">
        <v>472</v>
      </c>
      <c r="I14" s="49" t="s">
        <v>568</v>
      </c>
      <c r="J14" s="6">
        <v>2025</v>
      </c>
    </row>
    <row r="15" spans="1:11" x14ac:dyDescent="0.2">
      <c r="A15" s="38">
        <v>13</v>
      </c>
      <c r="B15" s="6" t="s">
        <v>798</v>
      </c>
      <c r="C15" s="91" t="s">
        <v>0</v>
      </c>
      <c r="D15" s="15" t="s">
        <v>1</v>
      </c>
      <c r="E15" s="46" t="s">
        <v>566</v>
      </c>
      <c r="F15" s="51">
        <v>25848317.76309086</v>
      </c>
      <c r="G15" s="8">
        <v>4.550516900490182</v>
      </c>
      <c r="H15" s="50" t="s">
        <v>472</v>
      </c>
      <c r="I15" s="49" t="s">
        <v>568</v>
      </c>
      <c r="J15" s="6">
        <v>2025</v>
      </c>
    </row>
    <row r="16" spans="1:11" x14ac:dyDescent="0.2">
      <c r="A16" s="38">
        <v>14</v>
      </c>
      <c r="B16" s="6" t="s">
        <v>873</v>
      </c>
      <c r="C16" s="44" t="s">
        <v>48</v>
      </c>
      <c r="D16" s="15" t="s">
        <v>49</v>
      </c>
      <c r="E16" s="46" t="s">
        <v>566</v>
      </c>
      <c r="F16" s="51">
        <v>47315397.536581077</v>
      </c>
      <c r="G16" s="8">
        <v>4.489288793689667</v>
      </c>
      <c r="H16" s="50" t="s">
        <v>472</v>
      </c>
      <c r="I16" s="49" t="s">
        <v>568</v>
      </c>
      <c r="J16" s="6">
        <v>2022</v>
      </c>
    </row>
    <row r="17" spans="1:10" x14ac:dyDescent="0.2">
      <c r="A17" s="38">
        <v>15</v>
      </c>
      <c r="B17" s="6" t="s">
        <v>884</v>
      </c>
      <c r="C17" s="44" t="s">
        <v>64</v>
      </c>
      <c r="D17" s="15" t="s">
        <v>65</v>
      </c>
      <c r="E17" s="46">
        <v>1</v>
      </c>
      <c r="F17" s="19">
        <v>34865443.477735467</v>
      </c>
      <c r="G17" s="8">
        <v>4.4773428730309064</v>
      </c>
      <c r="H17" s="50" t="s">
        <v>472</v>
      </c>
      <c r="I17" s="49" t="s">
        <v>568</v>
      </c>
      <c r="J17" s="6">
        <v>2025</v>
      </c>
    </row>
    <row r="18" spans="1:10" x14ac:dyDescent="0.2">
      <c r="A18" s="38">
        <v>16</v>
      </c>
      <c r="B18" s="6" t="s">
        <v>834</v>
      </c>
      <c r="C18" s="44" t="s">
        <v>228</v>
      </c>
      <c r="D18" s="15" t="s">
        <v>229</v>
      </c>
      <c r="E18" s="46" t="s">
        <v>566</v>
      </c>
      <c r="F18" s="51">
        <v>56972762.212064363</v>
      </c>
      <c r="G18" s="8">
        <v>4.1373813982653029</v>
      </c>
      <c r="H18" s="50" t="s">
        <v>472</v>
      </c>
      <c r="I18" s="49" t="s">
        <v>568</v>
      </c>
      <c r="J18" s="6">
        <v>2025</v>
      </c>
    </row>
    <row r="19" spans="1:10" x14ac:dyDescent="0.2">
      <c r="A19" s="38">
        <v>17</v>
      </c>
      <c r="B19" s="6" t="s">
        <v>762</v>
      </c>
      <c r="C19" s="44" t="s">
        <v>66</v>
      </c>
      <c r="D19" s="15" t="s">
        <v>67</v>
      </c>
      <c r="E19" s="46">
        <v>1</v>
      </c>
      <c r="F19" s="19">
        <v>139838446.64152238</v>
      </c>
      <c r="G19" s="8">
        <v>4.0379152925262236</v>
      </c>
      <c r="H19" s="50" t="s">
        <v>472</v>
      </c>
      <c r="I19" s="49" t="s">
        <v>568</v>
      </c>
      <c r="J19" s="6">
        <v>2025</v>
      </c>
    </row>
    <row r="20" spans="1:10" x14ac:dyDescent="0.2">
      <c r="A20" s="38">
        <v>18</v>
      </c>
      <c r="B20" s="6" t="s">
        <v>866</v>
      </c>
      <c r="C20" s="44" t="s">
        <v>226</v>
      </c>
      <c r="D20" s="15" t="s">
        <v>227</v>
      </c>
      <c r="E20" s="46" t="s">
        <v>566</v>
      </c>
      <c r="F20" s="51">
        <v>54661137.237016812</v>
      </c>
      <c r="G20" s="8">
        <v>3.9734686555929217</v>
      </c>
      <c r="H20" s="50" t="s">
        <v>472</v>
      </c>
      <c r="I20" s="49" t="s">
        <v>568</v>
      </c>
      <c r="J20" s="6">
        <v>2025</v>
      </c>
    </row>
    <row r="21" spans="1:10" x14ac:dyDescent="0.2">
      <c r="A21" s="38">
        <v>19</v>
      </c>
      <c r="B21" s="6" t="s">
        <v>745</v>
      </c>
      <c r="C21" s="44" t="s">
        <v>104</v>
      </c>
      <c r="D21" s="15" t="s">
        <v>105</v>
      </c>
      <c r="E21" s="46" t="s">
        <v>566</v>
      </c>
      <c r="F21" s="51">
        <v>69004475.477684826</v>
      </c>
      <c r="G21" s="8">
        <v>3.7747363278720205</v>
      </c>
      <c r="H21" s="50" t="s">
        <v>472</v>
      </c>
      <c r="I21" s="49" t="s">
        <v>568</v>
      </c>
      <c r="J21" s="6">
        <v>2025</v>
      </c>
    </row>
    <row r="22" spans="1:10" x14ac:dyDescent="0.2">
      <c r="A22" s="38">
        <v>20</v>
      </c>
      <c r="B22" s="6" t="s">
        <v>850</v>
      </c>
      <c r="C22" s="44" t="s">
        <v>144</v>
      </c>
      <c r="D22" s="15" t="s">
        <v>145</v>
      </c>
      <c r="E22" s="46" t="s">
        <v>566</v>
      </c>
      <c r="F22" s="51">
        <v>62726975.833595686</v>
      </c>
      <c r="G22" s="8">
        <v>3.6600767705636605</v>
      </c>
      <c r="H22" s="50" t="s">
        <v>472</v>
      </c>
      <c r="I22" s="49" t="s">
        <v>568</v>
      </c>
      <c r="J22" s="6">
        <v>2022</v>
      </c>
    </row>
    <row r="23" spans="1:10" x14ac:dyDescent="0.2">
      <c r="A23" s="38">
        <v>21</v>
      </c>
      <c r="B23" s="6" t="s">
        <v>750</v>
      </c>
      <c r="C23" s="44" t="s">
        <v>246</v>
      </c>
      <c r="D23" s="15" t="s">
        <v>247</v>
      </c>
      <c r="E23" s="46" t="s">
        <v>566</v>
      </c>
      <c r="F23" s="51">
        <v>27191006.282404423</v>
      </c>
      <c r="G23" s="8">
        <v>3.6222396228597091</v>
      </c>
      <c r="H23" s="50" t="s">
        <v>472</v>
      </c>
      <c r="I23" s="49" t="s">
        <v>568</v>
      </c>
      <c r="J23" s="6">
        <v>2025</v>
      </c>
    </row>
    <row r="24" spans="1:10" x14ac:dyDescent="0.2">
      <c r="A24" s="38">
        <v>22</v>
      </c>
      <c r="B24" s="6" t="s">
        <v>752</v>
      </c>
      <c r="C24" s="44" t="s">
        <v>244</v>
      </c>
      <c r="D24" s="15" t="s">
        <v>245</v>
      </c>
      <c r="E24" s="46" t="s">
        <v>566</v>
      </c>
      <c r="F24" s="51">
        <v>37874114.64340017</v>
      </c>
      <c r="G24" s="8">
        <v>3.6167806945219958</v>
      </c>
      <c r="H24" s="50" t="s">
        <v>472</v>
      </c>
      <c r="I24" s="49" t="s">
        <v>568</v>
      </c>
      <c r="J24" s="6">
        <v>2025</v>
      </c>
    </row>
    <row r="25" spans="1:10" x14ac:dyDescent="0.2">
      <c r="A25" s="38">
        <v>23</v>
      </c>
      <c r="B25" s="6" t="s">
        <v>804</v>
      </c>
      <c r="C25" s="44" t="s">
        <v>46</v>
      </c>
      <c r="D25" s="15" t="s">
        <v>47</v>
      </c>
      <c r="E25" s="46" t="s">
        <v>566</v>
      </c>
      <c r="F25" s="51">
        <v>22784799.498454802</v>
      </c>
      <c r="G25" s="8">
        <v>3.3031763890686245</v>
      </c>
      <c r="H25" s="50" t="s">
        <v>472</v>
      </c>
      <c r="I25" s="49" t="s">
        <v>568</v>
      </c>
      <c r="J25" s="6">
        <v>2025</v>
      </c>
    </row>
    <row r="26" spans="1:10" x14ac:dyDescent="0.2">
      <c r="A26" s="38">
        <v>24</v>
      </c>
      <c r="B26" s="6" t="s">
        <v>779</v>
      </c>
      <c r="C26" s="44" t="s">
        <v>74</v>
      </c>
      <c r="D26" s="15" t="s">
        <v>75</v>
      </c>
      <c r="E26" s="46" t="s">
        <v>566</v>
      </c>
      <c r="F26" s="51">
        <v>76350476.193855792</v>
      </c>
      <c r="G26" s="8">
        <v>3.2464917397126447</v>
      </c>
      <c r="H26" s="50" t="s">
        <v>472</v>
      </c>
      <c r="I26" s="49" t="s">
        <v>568</v>
      </c>
      <c r="J26" s="6">
        <v>2025</v>
      </c>
    </row>
    <row r="27" spans="1:10" x14ac:dyDescent="0.2">
      <c r="A27" s="38">
        <v>25</v>
      </c>
      <c r="B27" s="6" t="s">
        <v>885</v>
      </c>
      <c r="C27" s="44" t="s">
        <v>242</v>
      </c>
      <c r="D27" s="15" t="s">
        <v>243</v>
      </c>
      <c r="E27" s="46">
        <v>1</v>
      </c>
      <c r="F27" s="51">
        <v>33375918.426146485</v>
      </c>
      <c r="G27" s="8">
        <v>3.0561142076510031</v>
      </c>
      <c r="H27" s="50" t="s">
        <v>472</v>
      </c>
      <c r="I27" s="49" t="s">
        <v>568</v>
      </c>
      <c r="J27" s="6">
        <v>2022</v>
      </c>
    </row>
    <row r="28" spans="1:10" x14ac:dyDescent="0.2">
      <c r="A28" s="38">
        <v>26</v>
      </c>
      <c r="B28" s="6" t="s">
        <v>886</v>
      </c>
      <c r="C28" s="44" t="s">
        <v>574</v>
      </c>
      <c r="D28" s="15" t="s">
        <v>277</v>
      </c>
      <c r="E28" s="46">
        <v>1</v>
      </c>
      <c r="F28" s="19">
        <v>14005367.672752779</v>
      </c>
      <c r="G28" s="8">
        <v>3.0282750994797554</v>
      </c>
      <c r="H28" s="50" t="s">
        <v>472</v>
      </c>
      <c r="I28" s="49" t="s">
        <v>568</v>
      </c>
      <c r="J28" s="6">
        <v>2025</v>
      </c>
    </row>
    <row r="29" spans="1:10" x14ac:dyDescent="0.2">
      <c r="A29" s="38">
        <v>27</v>
      </c>
      <c r="B29" s="6" t="s">
        <v>774</v>
      </c>
      <c r="C29" s="44" t="s">
        <v>136</v>
      </c>
      <c r="D29" s="15" t="s">
        <v>137</v>
      </c>
      <c r="E29" s="46" t="s">
        <v>566</v>
      </c>
      <c r="F29" s="19">
        <v>23539003.737743217</v>
      </c>
      <c r="G29" s="8">
        <v>3.0067005488217973</v>
      </c>
      <c r="H29" s="50" t="s">
        <v>472</v>
      </c>
      <c r="I29" s="49" t="s">
        <v>568</v>
      </c>
      <c r="J29" s="6">
        <v>2025</v>
      </c>
    </row>
    <row r="30" spans="1:10" x14ac:dyDescent="0.2">
      <c r="A30" s="38">
        <v>28</v>
      </c>
      <c r="B30" s="6" t="s">
        <v>768</v>
      </c>
      <c r="C30" s="44" t="s">
        <v>76</v>
      </c>
      <c r="D30" s="15" t="s">
        <v>77</v>
      </c>
      <c r="E30" s="46" t="s">
        <v>566</v>
      </c>
      <c r="F30" s="51">
        <v>24031389.072262384</v>
      </c>
      <c r="G30" s="8">
        <v>2.9687284856873237</v>
      </c>
      <c r="H30" s="50" t="s">
        <v>472</v>
      </c>
      <c r="I30" s="49" t="s">
        <v>568</v>
      </c>
      <c r="J30" s="6">
        <v>2025</v>
      </c>
    </row>
    <row r="31" spans="1:10" x14ac:dyDescent="0.2">
      <c r="A31" s="38">
        <v>29</v>
      </c>
      <c r="B31" s="6" t="s">
        <v>887</v>
      </c>
      <c r="C31" s="44" t="s">
        <v>120</v>
      </c>
      <c r="D31" s="15" t="s">
        <v>121</v>
      </c>
      <c r="E31" s="46">
        <v>1</v>
      </c>
      <c r="F31" s="19">
        <v>129701471.47549084</v>
      </c>
      <c r="G31" s="8">
        <v>2.9054611184472141</v>
      </c>
      <c r="H31" s="50" t="s">
        <v>472</v>
      </c>
      <c r="I31" s="49" t="s">
        <v>568</v>
      </c>
      <c r="J31" s="6">
        <v>2025</v>
      </c>
    </row>
    <row r="32" spans="1:10" x14ac:dyDescent="0.2">
      <c r="A32" s="38">
        <v>30</v>
      </c>
      <c r="B32" s="6" t="s">
        <v>756</v>
      </c>
      <c r="C32" s="44" t="s">
        <v>236</v>
      </c>
      <c r="D32" s="15" t="s">
        <v>237</v>
      </c>
      <c r="E32" s="46">
        <v>1</v>
      </c>
      <c r="F32" s="51">
        <v>226418083.70882878</v>
      </c>
      <c r="G32" s="8">
        <v>2.8431404891339676</v>
      </c>
      <c r="H32" s="50" t="s">
        <v>472</v>
      </c>
      <c r="I32" s="49" t="s">
        <v>568</v>
      </c>
      <c r="J32" s="6">
        <v>2025</v>
      </c>
    </row>
    <row r="33" spans="1:10" x14ac:dyDescent="0.2">
      <c r="A33" s="38">
        <v>31</v>
      </c>
      <c r="B33" s="6" t="s">
        <v>888</v>
      </c>
      <c r="C33" s="44" t="s">
        <v>134</v>
      </c>
      <c r="D33" s="15" t="s">
        <v>135</v>
      </c>
      <c r="E33" s="46">
        <v>1</v>
      </c>
      <c r="F33" s="19">
        <v>101526567.33176963</v>
      </c>
      <c r="G33" s="8">
        <v>2.8010233001933225</v>
      </c>
      <c r="H33" s="50" t="s">
        <v>472</v>
      </c>
      <c r="I33" s="49" t="s">
        <v>568</v>
      </c>
      <c r="J33" s="6">
        <v>2025</v>
      </c>
    </row>
    <row r="34" spans="1:10" x14ac:dyDescent="0.2">
      <c r="A34" s="38">
        <v>32</v>
      </c>
      <c r="B34" s="6" t="s">
        <v>741</v>
      </c>
      <c r="C34" s="44" t="s">
        <v>256</v>
      </c>
      <c r="D34" s="15" t="s">
        <v>257</v>
      </c>
      <c r="E34" s="46" t="s">
        <v>566</v>
      </c>
      <c r="F34" s="51">
        <v>21251062.59622458</v>
      </c>
      <c r="G34" s="8">
        <v>2.6581465331535479</v>
      </c>
      <c r="H34" s="50" t="s">
        <v>472</v>
      </c>
      <c r="I34" s="49" t="s">
        <v>568</v>
      </c>
      <c r="J34" s="6">
        <v>2025</v>
      </c>
    </row>
    <row r="35" spans="1:10" x14ac:dyDescent="0.2">
      <c r="A35" s="38">
        <v>33</v>
      </c>
      <c r="B35" s="6" t="s">
        <v>889</v>
      </c>
      <c r="C35" s="44" t="s">
        <v>575</v>
      </c>
      <c r="D35" s="15" t="s">
        <v>281</v>
      </c>
      <c r="E35" s="46">
        <v>1</v>
      </c>
      <c r="F35" s="19">
        <v>123631623.43118589</v>
      </c>
      <c r="G35" s="8">
        <v>2.6027585324768547</v>
      </c>
      <c r="H35" s="50" t="s">
        <v>472</v>
      </c>
      <c r="I35" s="49" t="s">
        <v>568</v>
      </c>
      <c r="J35" s="6">
        <v>2025</v>
      </c>
    </row>
    <row r="36" spans="1:10" x14ac:dyDescent="0.2">
      <c r="A36" s="38">
        <v>34</v>
      </c>
      <c r="B36" s="6" t="s">
        <v>751</v>
      </c>
      <c r="C36" s="44" t="s">
        <v>138</v>
      </c>
      <c r="D36" s="15" t="s">
        <v>139</v>
      </c>
      <c r="E36" s="46" t="s">
        <v>566</v>
      </c>
      <c r="F36" s="51">
        <v>60574519.751043506</v>
      </c>
      <c r="G36" s="8">
        <v>2.5829438852188757</v>
      </c>
      <c r="H36" s="50" t="s">
        <v>472</v>
      </c>
      <c r="I36" s="49" t="s">
        <v>568</v>
      </c>
      <c r="J36" s="6">
        <v>2025</v>
      </c>
    </row>
    <row r="37" spans="1:10" x14ac:dyDescent="0.2">
      <c r="A37" s="38">
        <v>35</v>
      </c>
      <c r="B37" s="6" t="s">
        <v>805</v>
      </c>
      <c r="C37" s="44" t="s">
        <v>68</v>
      </c>
      <c r="D37" s="15" t="s">
        <v>69</v>
      </c>
      <c r="E37" s="46" t="s">
        <v>566</v>
      </c>
      <c r="F37" s="51">
        <v>48427613.630499765</v>
      </c>
      <c r="G37" s="8">
        <v>2.5499783600270876</v>
      </c>
      <c r="H37" s="50" t="s">
        <v>472</v>
      </c>
      <c r="I37" s="49" t="s">
        <v>568</v>
      </c>
      <c r="J37" s="6">
        <v>2025</v>
      </c>
    </row>
    <row r="38" spans="1:10" x14ac:dyDescent="0.2">
      <c r="A38" s="38">
        <v>36</v>
      </c>
      <c r="B38" s="6" t="s">
        <v>769</v>
      </c>
      <c r="C38" s="44" t="s">
        <v>168</v>
      </c>
      <c r="D38" s="15" t="s">
        <v>169</v>
      </c>
      <c r="E38" s="46" t="s">
        <v>566</v>
      </c>
      <c r="F38" s="51">
        <v>107157126.99340492</v>
      </c>
      <c r="G38" s="8">
        <v>2.3131836699983461</v>
      </c>
      <c r="H38" s="50" t="s">
        <v>472</v>
      </c>
      <c r="I38" s="49" t="s">
        <v>568</v>
      </c>
      <c r="J38" s="6">
        <v>2025</v>
      </c>
    </row>
    <row r="39" spans="1:10" x14ac:dyDescent="0.2">
      <c r="A39" s="38">
        <v>37</v>
      </c>
      <c r="B39" s="6" t="s">
        <v>602</v>
      </c>
      <c r="C39" s="44" t="s">
        <v>78</v>
      </c>
      <c r="D39" s="15" t="s">
        <v>79</v>
      </c>
      <c r="E39" s="46" t="s">
        <v>566</v>
      </c>
      <c r="F39" s="51">
        <v>21741918.186256822</v>
      </c>
      <c r="G39" s="8">
        <v>2.2862901860225837</v>
      </c>
      <c r="H39" s="50" t="s">
        <v>472</v>
      </c>
      <c r="I39" s="49" t="s">
        <v>568</v>
      </c>
      <c r="J39" s="6">
        <v>2025</v>
      </c>
    </row>
    <row r="40" spans="1:10" x14ac:dyDescent="0.2">
      <c r="A40" s="38">
        <v>38</v>
      </c>
      <c r="B40" s="6" t="s">
        <v>799</v>
      </c>
      <c r="C40" s="44" t="s">
        <v>6</v>
      </c>
      <c r="D40" s="15" t="s">
        <v>7</v>
      </c>
      <c r="E40" s="46" t="s">
        <v>566</v>
      </c>
      <c r="F40" s="51">
        <v>9465935.0669801123</v>
      </c>
      <c r="G40" s="8">
        <v>1.5790371342239387</v>
      </c>
      <c r="H40" s="50" t="s">
        <v>472</v>
      </c>
      <c r="I40" s="49" t="s">
        <v>568</v>
      </c>
      <c r="J40" s="6">
        <v>2022</v>
      </c>
    </row>
    <row r="41" spans="1:10" x14ac:dyDescent="0.2">
      <c r="A41" s="38">
        <v>39</v>
      </c>
      <c r="B41" s="6" t="s">
        <v>890</v>
      </c>
      <c r="C41" s="44" t="s">
        <v>142</v>
      </c>
      <c r="D41" s="15" t="s">
        <v>143</v>
      </c>
      <c r="E41" s="46">
        <v>1</v>
      </c>
      <c r="F41" s="19">
        <v>163476432.07398421</v>
      </c>
      <c r="G41" s="8">
        <v>1.468637409822267</v>
      </c>
      <c r="H41" s="50" t="s">
        <v>472</v>
      </c>
      <c r="I41" s="49" t="s">
        <v>568</v>
      </c>
      <c r="J41" s="6">
        <v>2025</v>
      </c>
    </row>
    <row r="42" spans="1:10" x14ac:dyDescent="0.2">
      <c r="A42" s="38">
        <v>40</v>
      </c>
      <c r="B42" s="6" t="s">
        <v>891</v>
      </c>
      <c r="C42" s="44" t="s">
        <v>16</v>
      </c>
      <c r="D42" s="15" t="s">
        <v>17</v>
      </c>
      <c r="E42" s="46">
        <v>1</v>
      </c>
      <c r="F42" s="19">
        <v>91921983.210359052</v>
      </c>
      <c r="G42" s="8">
        <v>1.4345316336877749</v>
      </c>
      <c r="H42" s="50" t="s">
        <v>472</v>
      </c>
      <c r="I42" s="49" t="s">
        <v>568</v>
      </c>
      <c r="J42" s="6">
        <v>2025</v>
      </c>
    </row>
    <row r="43" spans="1:10" x14ac:dyDescent="0.2">
      <c r="A43" s="38">
        <v>41</v>
      </c>
      <c r="B43" s="6" t="s">
        <v>892</v>
      </c>
      <c r="C43" s="44" t="s">
        <v>80</v>
      </c>
      <c r="D43" s="15" t="s">
        <v>81</v>
      </c>
      <c r="E43" s="46" t="s">
        <v>566</v>
      </c>
      <c r="F43" s="51">
        <v>40998303.67249772</v>
      </c>
      <c r="G43" s="8">
        <v>1.4121464550060256</v>
      </c>
      <c r="H43" s="50" t="s">
        <v>472</v>
      </c>
      <c r="I43" s="49" t="s">
        <v>568</v>
      </c>
      <c r="J43" s="6">
        <v>2025</v>
      </c>
    </row>
    <row r="44" spans="1:10" x14ac:dyDescent="0.2">
      <c r="A44" s="38">
        <v>42</v>
      </c>
      <c r="B44" s="6" t="s">
        <v>893</v>
      </c>
      <c r="C44" s="44" t="s">
        <v>140</v>
      </c>
      <c r="D44" s="15" t="s">
        <v>141</v>
      </c>
      <c r="E44" s="46" t="s">
        <v>566</v>
      </c>
      <c r="F44" s="51">
        <v>55297279.675416291</v>
      </c>
      <c r="G44" s="8">
        <v>1.343105094324045</v>
      </c>
      <c r="H44" s="50" t="s">
        <v>472</v>
      </c>
      <c r="I44" s="49" t="s">
        <v>568</v>
      </c>
      <c r="J44" s="6">
        <v>2025</v>
      </c>
    </row>
    <row r="45" spans="1:10" x14ac:dyDescent="0.2">
      <c r="A45" s="38">
        <v>43</v>
      </c>
      <c r="B45" s="6" t="s">
        <v>612</v>
      </c>
      <c r="C45" s="44" t="s">
        <v>248</v>
      </c>
      <c r="D45" s="15" t="s">
        <v>249</v>
      </c>
      <c r="E45" s="46" t="s">
        <v>566</v>
      </c>
      <c r="F45" s="51">
        <v>68571451.680347398</v>
      </c>
      <c r="G45" s="8">
        <v>1.2164143072106497</v>
      </c>
      <c r="H45" s="50" t="s">
        <v>472</v>
      </c>
      <c r="I45" s="49" t="s">
        <v>568</v>
      </c>
      <c r="J45" s="6">
        <v>2025</v>
      </c>
    </row>
    <row r="46" spans="1:10" x14ac:dyDescent="0.2">
      <c r="A46" s="38">
        <v>44</v>
      </c>
      <c r="B46" s="6" t="s">
        <v>894</v>
      </c>
      <c r="C46" s="44" t="s">
        <v>576</v>
      </c>
      <c r="D46" s="15" t="s">
        <v>269</v>
      </c>
      <c r="E46" s="46" t="s">
        <v>566</v>
      </c>
      <c r="F46" s="51">
        <v>134644835.61489731</v>
      </c>
      <c r="G46" s="8">
        <v>1.1752460135176732</v>
      </c>
      <c r="H46" s="50" t="s">
        <v>472</v>
      </c>
      <c r="I46" s="49" t="s">
        <v>568</v>
      </c>
      <c r="J46" s="6">
        <v>2022</v>
      </c>
    </row>
    <row r="47" spans="1:10" x14ac:dyDescent="0.2">
      <c r="A47" s="38">
        <v>45</v>
      </c>
      <c r="B47" s="6" t="s">
        <v>613</v>
      </c>
      <c r="C47" s="44" t="s">
        <v>258</v>
      </c>
      <c r="D47" s="15" t="s">
        <v>259</v>
      </c>
      <c r="E47" s="46" t="s">
        <v>566</v>
      </c>
      <c r="F47" s="51">
        <v>111672666.91777354</v>
      </c>
      <c r="G47" s="8">
        <v>1.1620750136957063</v>
      </c>
      <c r="H47" s="50" t="s">
        <v>472</v>
      </c>
      <c r="I47" s="49" t="s">
        <v>568</v>
      </c>
      <c r="J47" s="6">
        <v>2025</v>
      </c>
    </row>
    <row r="48" spans="1:10" x14ac:dyDescent="0.2">
      <c r="A48" s="38">
        <v>46</v>
      </c>
      <c r="B48" s="6" t="s">
        <v>610</v>
      </c>
      <c r="C48" s="44" t="s">
        <v>264</v>
      </c>
      <c r="D48" s="15" t="s">
        <v>265</v>
      </c>
      <c r="E48" s="46" t="s">
        <v>566</v>
      </c>
      <c r="F48" s="51">
        <v>49493702.155334488</v>
      </c>
      <c r="G48" s="8">
        <v>1.1536573990096584</v>
      </c>
      <c r="H48" s="50" t="s">
        <v>472</v>
      </c>
      <c r="I48" s="49" t="s">
        <v>568</v>
      </c>
      <c r="J48" s="6">
        <v>2025</v>
      </c>
    </row>
    <row r="49" spans="1:10" x14ac:dyDescent="0.2">
      <c r="A49" s="38">
        <v>47</v>
      </c>
      <c r="B49" s="6" t="s">
        <v>744</v>
      </c>
      <c r="C49" s="44" t="s">
        <v>88</v>
      </c>
      <c r="D49" s="15" t="s">
        <v>89</v>
      </c>
      <c r="E49" s="46" t="s">
        <v>566</v>
      </c>
      <c r="F49" s="51">
        <v>21812532.284432784</v>
      </c>
      <c r="G49" s="8">
        <v>1.1436133040702037</v>
      </c>
      <c r="H49" s="50" t="s">
        <v>472</v>
      </c>
      <c r="I49" s="49" t="s">
        <v>568</v>
      </c>
      <c r="J49" s="6">
        <v>2025</v>
      </c>
    </row>
    <row r="50" spans="1:10" x14ac:dyDescent="0.2">
      <c r="A50" s="89">
        <v>48</v>
      </c>
      <c r="B50" s="54" t="s">
        <v>895</v>
      </c>
      <c r="C50" s="92" t="s">
        <v>42</v>
      </c>
      <c r="D50" s="54" t="s">
        <v>43</v>
      </c>
      <c r="E50" s="55">
        <v>1</v>
      </c>
      <c r="F50" s="62">
        <v>47837534.029346995</v>
      </c>
      <c r="G50" s="56">
        <v>1.0174406372451421</v>
      </c>
      <c r="H50" s="90" t="s">
        <v>472</v>
      </c>
      <c r="I50" s="90" t="s">
        <v>568</v>
      </c>
      <c r="J50" s="54">
        <v>2025</v>
      </c>
    </row>
    <row r="51" spans="1:10" x14ac:dyDescent="0.2">
      <c r="A51" s="38">
        <v>49</v>
      </c>
      <c r="B51" s="6" t="s">
        <v>808</v>
      </c>
      <c r="C51" s="44" t="s">
        <v>92</v>
      </c>
      <c r="D51" s="15" t="s">
        <v>93</v>
      </c>
      <c r="E51" s="46" t="s">
        <v>566</v>
      </c>
      <c r="F51" s="51">
        <v>2866575.9088295051</v>
      </c>
      <c r="G51" s="8">
        <v>10.794749827984077</v>
      </c>
      <c r="H51" s="50" t="s">
        <v>472</v>
      </c>
      <c r="I51" s="50" t="s">
        <v>569</v>
      </c>
      <c r="J51" s="6">
        <v>2030</v>
      </c>
    </row>
    <row r="52" spans="1:10" x14ac:dyDescent="0.2">
      <c r="A52" s="38">
        <v>50</v>
      </c>
      <c r="B52" s="6" t="s">
        <v>862</v>
      </c>
      <c r="C52" s="44" t="s">
        <v>60</v>
      </c>
      <c r="D52" s="15" t="s">
        <v>61</v>
      </c>
      <c r="E52" s="46" t="s">
        <v>566</v>
      </c>
      <c r="F52" s="51">
        <v>74760178.765702844</v>
      </c>
      <c r="G52" s="8">
        <v>9.9615223250700495</v>
      </c>
      <c r="H52" s="50" t="s">
        <v>472</v>
      </c>
      <c r="I52" s="50" t="s">
        <v>569</v>
      </c>
      <c r="J52" s="6">
        <v>2030</v>
      </c>
    </row>
    <row r="53" spans="1:10" x14ac:dyDescent="0.2">
      <c r="A53" s="38">
        <v>51</v>
      </c>
      <c r="B53" s="6" t="s">
        <v>896</v>
      </c>
      <c r="C53" s="38" t="s">
        <v>62</v>
      </c>
      <c r="D53" s="15" t="s">
        <v>63</v>
      </c>
      <c r="E53" s="46">
        <v>2</v>
      </c>
      <c r="F53" s="19">
        <v>49814138.152282611</v>
      </c>
      <c r="G53" s="8">
        <v>8.5722304453235658</v>
      </c>
      <c r="H53" s="50" t="s">
        <v>472</v>
      </c>
      <c r="I53" s="50" t="s">
        <v>569</v>
      </c>
      <c r="J53" s="6">
        <v>2030</v>
      </c>
    </row>
    <row r="54" spans="1:10" x14ac:dyDescent="0.2">
      <c r="A54" s="38">
        <v>52</v>
      </c>
      <c r="B54" s="6" t="s">
        <v>897</v>
      </c>
      <c r="C54" s="44" t="s">
        <v>196</v>
      </c>
      <c r="D54" s="15" t="s">
        <v>197</v>
      </c>
      <c r="E54" s="46" t="s">
        <v>566</v>
      </c>
      <c r="F54" s="51">
        <v>243576233.34683228</v>
      </c>
      <c r="G54" s="8">
        <v>6.8673587633928337</v>
      </c>
      <c r="H54" s="50" t="s">
        <v>472</v>
      </c>
      <c r="I54" s="50" t="s">
        <v>569</v>
      </c>
      <c r="J54" s="6">
        <v>2030</v>
      </c>
    </row>
    <row r="55" spans="1:10" x14ac:dyDescent="0.2">
      <c r="A55" s="38">
        <v>53</v>
      </c>
      <c r="B55" s="6" t="s">
        <v>898</v>
      </c>
      <c r="C55" s="44" t="s">
        <v>206</v>
      </c>
      <c r="D55" s="15" t="s">
        <v>207</v>
      </c>
      <c r="E55" s="46" t="s">
        <v>566</v>
      </c>
      <c r="F55" s="51">
        <v>113794702.97974458</v>
      </c>
      <c r="G55" s="8">
        <v>6.1563960926500307</v>
      </c>
      <c r="H55" s="50" t="s">
        <v>472</v>
      </c>
      <c r="I55" s="50" t="s">
        <v>569</v>
      </c>
      <c r="J55" s="6">
        <v>2030</v>
      </c>
    </row>
    <row r="56" spans="1:10" x14ac:dyDescent="0.2">
      <c r="A56" s="38">
        <v>54</v>
      </c>
      <c r="B56" s="6" t="s">
        <v>812</v>
      </c>
      <c r="C56" s="44" t="s">
        <v>116</v>
      </c>
      <c r="D56" s="15" t="s">
        <v>117</v>
      </c>
      <c r="E56" s="46" t="s">
        <v>566</v>
      </c>
      <c r="F56" s="51">
        <v>11396182.966960315</v>
      </c>
      <c r="G56" s="8">
        <v>5.8050357477851646</v>
      </c>
      <c r="H56" s="50" t="s">
        <v>472</v>
      </c>
      <c r="I56" s="50" t="s">
        <v>569</v>
      </c>
      <c r="J56" s="6">
        <v>2030</v>
      </c>
    </row>
    <row r="57" spans="1:10" x14ac:dyDescent="0.2">
      <c r="A57" s="38">
        <v>55</v>
      </c>
      <c r="B57" s="6" t="s">
        <v>749</v>
      </c>
      <c r="C57" s="44" t="s">
        <v>198</v>
      </c>
      <c r="D57" s="15" t="s">
        <v>199</v>
      </c>
      <c r="E57" s="46" t="s">
        <v>566</v>
      </c>
      <c r="F57" s="51">
        <v>76274016.751805276</v>
      </c>
      <c r="G57" s="8">
        <v>5.6725594602048384</v>
      </c>
      <c r="H57" s="50" t="s">
        <v>472</v>
      </c>
      <c r="I57" s="50" t="s">
        <v>569</v>
      </c>
      <c r="J57" s="6">
        <v>2030</v>
      </c>
    </row>
    <row r="58" spans="1:10" x14ac:dyDescent="0.2">
      <c r="A58" s="38">
        <v>56</v>
      </c>
      <c r="B58" s="6" t="s">
        <v>847</v>
      </c>
      <c r="C58" s="44" t="s">
        <v>118</v>
      </c>
      <c r="D58" s="15" t="s">
        <v>119</v>
      </c>
      <c r="E58" s="46" t="s">
        <v>566</v>
      </c>
      <c r="F58" s="51">
        <v>86822610.410090119</v>
      </c>
      <c r="G58" s="8">
        <v>4.670850148544508</v>
      </c>
      <c r="H58" s="50" t="s">
        <v>472</v>
      </c>
      <c r="I58" s="50" t="s">
        <v>569</v>
      </c>
      <c r="J58" s="6">
        <v>2030</v>
      </c>
    </row>
    <row r="59" spans="1:10" x14ac:dyDescent="0.2">
      <c r="A59" s="38">
        <v>57</v>
      </c>
      <c r="B59" s="6" t="s">
        <v>836</v>
      </c>
      <c r="C59" s="44" t="s">
        <v>240</v>
      </c>
      <c r="D59" s="15" t="s">
        <v>241</v>
      </c>
      <c r="E59" s="46" t="s">
        <v>566</v>
      </c>
      <c r="F59" s="51">
        <v>33034847.034412757</v>
      </c>
      <c r="G59" s="8">
        <v>3.806119679626244</v>
      </c>
      <c r="H59" s="50" t="s">
        <v>472</v>
      </c>
      <c r="I59" s="50" t="s">
        <v>569</v>
      </c>
      <c r="J59" s="6">
        <v>2030</v>
      </c>
    </row>
    <row r="60" spans="1:10" x14ac:dyDescent="0.2">
      <c r="A60" s="38">
        <v>58</v>
      </c>
      <c r="B60" s="6" t="s">
        <v>861</v>
      </c>
      <c r="C60" s="44" t="s">
        <v>208</v>
      </c>
      <c r="D60" s="15" t="s">
        <v>209</v>
      </c>
      <c r="E60" s="46" t="s">
        <v>566</v>
      </c>
      <c r="F60" s="51">
        <v>125322719.93241663</v>
      </c>
      <c r="G60" s="8">
        <v>3.7487525677061226</v>
      </c>
      <c r="H60" s="50" t="s">
        <v>472</v>
      </c>
      <c r="I60" s="50" t="s">
        <v>569</v>
      </c>
      <c r="J60" s="6">
        <v>2030</v>
      </c>
    </row>
    <row r="61" spans="1:10" x14ac:dyDescent="0.2">
      <c r="A61" s="38">
        <v>59</v>
      </c>
      <c r="B61" s="6" t="s">
        <v>845</v>
      </c>
      <c r="C61" s="44" t="s">
        <v>234</v>
      </c>
      <c r="D61" s="15" t="s">
        <v>235</v>
      </c>
      <c r="E61" s="46" t="s">
        <v>566</v>
      </c>
      <c r="F61" s="51">
        <v>147731104.85863617</v>
      </c>
      <c r="G61" s="8">
        <v>3.7256394434018612</v>
      </c>
      <c r="H61" s="50" t="s">
        <v>472</v>
      </c>
      <c r="I61" s="50" t="s">
        <v>569</v>
      </c>
      <c r="J61" s="6">
        <v>2030</v>
      </c>
    </row>
    <row r="62" spans="1:10" x14ac:dyDescent="0.2">
      <c r="A62" s="38">
        <v>60</v>
      </c>
      <c r="B62" s="6" t="s">
        <v>595</v>
      </c>
      <c r="C62" s="44" t="s">
        <v>100</v>
      </c>
      <c r="D62" s="15" t="s">
        <v>101</v>
      </c>
      <c r="E62" s="46" t="s">
        <v>566</v>
      </c>
      <c r="F62" s="51">
        <v>58708552.766276158</v>
      </c>
      <c r="G62" s="8">
        <v>3.6910836724499752</v>
      </c>
      <c r="H62" s="50" t="s">
        <v>472</v>
      </c>
      <c r="I62" s="50" t="s">
        <v>569</v>
      </c>
      <c r="J62" s="6">
        <v>2030</v>
      </c>
    </row>
    <row r="63" spans="1:10" x14ac:dyDescent="0.2">
      <c r="A63" s="38">
        <v>61</v>
      </c>
      <c r="B63" s="6" t="s">
        <v>853</v>
      </c>
      <c r="C63" s="44" t="s">
        <v>172</v>
      </c>
      <c r="D63" s="15" t="s">
        <v>173</v>
      </c>
      <c r="E63" s="46" t="s">
        <v>566</v>
      </c>
      <c r="F63" s="51">
        <v>52407175.098757416</v>
      </c>
      <c r="G63" s="8">
        <v>3.2955278244916557</v>
      </c>
      <c r="H63" s="50" t="s">
        <v>472</v>
      </c>
      <c r="I63" s="50" t="s">
        <v>569</v>
      </c>
      <c r="J63" s="6">
        <v>2030</v>
      </c>
    </row>
    <row r="64" spans="1:10" x14ac:dyDescent="0.2">
      <c r="A64" s="38">
        <v>62</v>
      </c>
      <c r="B64" s="6" t="s">
        <v>753</v>
      </c>
      <c r="C64" s="44" t="s">
        <v>94</v>
      </c>
      <c r="D64" s="15" t="s">
        <v>95</v>
      </c>
      <c r="E64" s="46" t="s">
        <v>566</v>
      </c>
      <c r="F64" s="51">
        <v>22856751.25600284</v>
      </c>
      <c r="G64" s="8">
        <v>3.0510046010553653</v>
      </c>
      <c r="H64" s="50" t="s">
        <v>472</v>
      </c>
      <c r="I64" s="50" t="s">
        <v>569</v>
      </c>
      <c r="J64" s="6">
        <v>2030</v>
      </c>
    </row>
    <row r="65" spans="1:10" x14ac:dyDescent="0.2">
      <c r="A65" s="38">
        <v>63</v>
      </c>
      <c r="B65" s="6" t="s">
        <v>788</v>
      </c>
      <c r="C65" s="44" t="s">
        <v>86</v>
      </c>
      <c r="D65" s="15" t="s">
        <v>87</v>
      </c>
      <c r="E65" s="46" t="s">
        <v>566</v>
      </c>
      <c r="F65" s="51">
        <v>65731500.495239064</v>
      </c>
      <c r="G65" s="8">
        <v>3.0224225522093278</v>
      </c>
      <c r="H65" s="50" t="s">
        <v>472</v>
      </c>
      <c r="I65" s="50" t="s">
        <v>569</v>
      </c>
      <c r="J65" s="6">
        <v>2030</v>
      </c>
    </row>
    <row r="66" spans="1:10" x14ac:dyDescent="0.2">
      <c r="A66" s="38">
        <v>64</v>
      </c>
      <c r="B66" s="6" t="s">
        <v>742</v>
      </c>
      <c r="C66" s="44" t="s">
        <v>102</v>
      </c>
      <c r="D66" s="15" t="s">
        <v>103</v>
      </c>
      <c r="E66" s="46" t="s">
        <v>566</v>
      </c>
      <c r="F66" s="51">
        <v>101614045.01485537</v>
      </c>
      <c r="G66" s="8">
        <v>2.6944482951189017</v>
      </c>
      <c r="H66" s="50" t="s">
        <v>472</v>
      </c>
      <c r="I66" s="50" t="s">
        <v>569</v>
      </c>
      <c r="J66" s="6">
        <v>2030</v>
      </c>
    </row>
    <row r="67" spans="1:10" x14ac:dyDescent="0.2">
      <c r="A67" s="38">
        <v>65</v>
      </c>
      <c r="B67" s="6" t="s">
        <v>594</v>
      </c>
      <c r="C67" s="44" t="s">
        <v>96</v>
      </c>
      <c r="D67" s="15" t="s">
        <v>97</v>
      </c>
      <c r="E67" s="46" t="s">
        <v>566</v>
      </c>
      <c r="F67" s="51">
        <v>41619547.856180094</v>
      </c>
      <c r="G67" s="8">
        <v>2.6067425997669931</v>
      </c>
      <c r="H67" s="50" t="s">
        <v>472</v>
      </c>
      <c r="I67" s="50" t="s">
        <v>569</v>
      </c>
      <c r="J67" s="6">
        <v>2030</v>
      </c>
    </row>
    <row r="68" spans="1:10" x14ac:dyDescent="0.2">
      <c r="A68" s="38">
        <v>66</v>
      </c>
      <c r="B68" s="6" t="s">
        <v>592</v>
      </c>
      <c r="C68" s="44" t="s">
        <v>98</v>
      </c>
      <c r="D68" s="15" t="s">
        <v>99</v>
      </c>
      <c r="E68" s="46" t="s">
        <v>566</v>
      </c>
      <c r="F68" s="51">
        <v>17133196.247714773</v>
      </c>
      <c r="G68" s="8">
        <v>2.3073719636300498</v>
      </c>
      <c r="H68" s="50" t="s">
        <v>472</v>
      </c>
      <c r="I68" s="50" t="s">
        <v>569</v>
      </c>
      <c r="J68" s="6">
        <v>2030</v>
      </c>
    </row>
    <row r="69" spans="1:10" x14ac:dyDescent="0.2">
      <c r="A69" s="89">
        <v>67</v>
      </c>
      <c r="B69" s="54" t="s">
        <v>596</v>
      </c>
      <c r="C69" s="92" t="s">
        <v>178</v>
      </c>
      <c r="D69" s="54" t="s">
        <v>179</v>
      </c>
      <c r="E69" s="55" t="s">
        <v>566</v>
      </c>
      <c r="F69" s="62">
        <v>96573586.275252968</v>
      </c>
      <c r="G69" s="56">
        <v>1.1537201764385583</v>
      </c>
      <c r="H69" s="90" t="s">
        <v>472</v>
      </c>
      <c r="I69" s="90" t="s">
        <v>569</v>
      </c>
      <c r="J69" s="54">
        <v>2030</v>
      </c>
    </row>
    <row r="70" spans="1:10" x14ac:dyDescent="0.2">
      <c r="A70" s="38">
        <v>68</v>
      </c>
      <c r="B70" s="6" t="s">
        <v>835</v>
      </c>
      <c r="C70" s="44" t="s">
        <v>20</v>
      </c>
      <c r="D70" s="15" t="s">
        <v>21</v>
      </c>
      <c r="E70" s="46" t="s">
        <v>566</v>
      </c>
      <c r="F70" s="51">
        <v>49860363.820177943</v>
      </c>
      <c r="G70" s="8">
        <v>12.312851358979641</v>
      </c>
      <c r="H70" s="50" t="s">
        <v>472</v>
      </c>
      <c r="I70" s="50" t="s">
        <v>570</v>
      </c>
      <c r="J70" s="6">
        <v>2035</v>
      </c>
    </row>
    <row r="71" spans="1:10" x14ac:dyDescent="0.2">
      <c r="A71" s="38">
        <v>69</v>
      </c>
      <c r="B71" s="6" t="s">
        <v>899</v>
      </c>
      <c r="C71" s="38" t="s">
        <v>58</v>
      </c>
      <c r="D71" s="15" t="s">
        <v>59</v>
      </c>
      <c r="E71" s="46">
        <v>2</v>
      </c>
      <c r="F71" s="19">
        <v>19687886.499859184</v>
      </c>
      <c r="G71" s="8">
        <v>11.825611396222396</v>
      </c>
      <c r="H71" s="50" t="s">
        <v>472</v>
      </c>
      <c r="I71" s="50" t="s">
        <v>570</v>
      </c>
      <c r="J71" s="6">
        <v>2035</v>
      </c>
    </row>
    <row r="72" spans="1:10" x14ac:dyDescent="0.2">
      <c r="A72" s="38">
        <v>70</v>
      </c>
      <c r="B72" s="6" t="s">
        <v>833</v>
      </c>
      <c r="C72" s="44" t="s">
        <v>24</v>
      </c>
      <c r="D72" s="15" t="s">
        <v>25</v>
      </c>
      <c r="E72" s="46" t="s">
        <v>566</v>
      </c>
      <c r="F72" s="51">
        <v>57799582.79157389</v>
      </c>
      <c r="G72" s="8">
        <v>9.5459247577653077</v>
      </c>
      <c r="H72" s="50" t="s">
        <v>472</v>
      </c>
      <c r="I72" s="50" t="s">
        <v>570</v>
      </c>
      <c r="J72" s="6">
        <v>2035</v>
      </c>
    </row>
    <row r="73" spans="1:10" x14ac:dyDescent="0.2">
      <c r="A73" s="38">
        <v>71</v>
      </c>
      <c r="B73" s="6" t="s">
        <v>832</v>
      </c>
      <c r="C73" s="44" t="s">
        <v>26</v>
      </c>
      <c r="D73" s="15" t="s">
        <v>27</v>
      </c>
      <c r="E73" s="46" t="s">
        <v>566</v>
      </c>
      <c r="F73" s="51">
        <v>92774470.960732102</v>
      </c>
      <c r="G73" s="8">
        <v>8.7794499853194647</v>
      </c>
      <c r="H73" s="50" t="s">
        <v>472</v>
      </c>
      <c r="I73" s="50" t="s">
        <v>570</v>
      </c>
      <c r="J73" s="6">
        <v>2035</v>
      </c>
    </row>
    <row r="74" spans="1:10" x14ac:dyDescent="0.2">
      <c r="A74" s="38">
        <v>72</v>
      </c>
      <c r="B74" s="6" t="s">
        <v>900</v>
      </c>
      <c r="C74" s="38" t="s">
        <v>572</v>
      </c>
      <c r="D74" s="15" t="s">
        <v>273</v>
      </c>
      <c r="E74" s="46">
        <v>2</v>
      </c>
      <c r="F74" s="19">
        <v>22600016.57809069</v>
      </c>
      <c r="G74" s="8">
        <v>8.212117480611191</v>
      </c>
      <c r="H74" s="50" t="s">
        <v>472</v>
      </c>
      <c r="I74" s="50" t="s">
        <v>570</v>
      </c>
      <c r="J74" s="6">
        <v>2035</v>
      </c>
    </row>
    <row r="75" spans="1:10" x14ac:dyDescent="0.2">
      <c r="A75" s="38">
        <v>73</v>
      </c>
      <c r="B75" s="6" t="s">
        <v>872</v>
      </c>
      <c r="C75" s="44" t="s">
        <v>32</v>
      </c>
      <c r="D75" s="15" t="s">
        <v>33</v>
      </c>
      <c r="E75" s="46" t="s">
        <v>566</v>
      </c>
      <c r="F75" s="51">
        <v>146871328.4566471</v>
      </c>
      <c r="G75" s="8">
        <v>8.2075144546554721</v>
      </c>
      <c r="H75" s="50" t="s">
        <v>472</v>
      </c>
      <c r="I75" s="50" t="s">
        <v>570</v>
      </c>
      <c r="J75" s="6">
        <v>2035</v>
      </c>
    </row>
    <row r="76" spans="1:10" x14ac:dyDescent="0.2">
      <c r="A76" s="38">
        <v>74</v>
      </c>
      <c r="B76" s="6" t="s">
        <v>870</v>
      </c>
      <c r="C76" s="44" t="s">
        <v>22</v>
      </c>
      <c r="D76" s="15" t="s">
        <v>23</v>
      </c>
      <c r="E76" s="46" t="s">
        <v>566</v>
      </c>
      <c r="F76" s="51">
        <v>131069859.37682711</v>
      </c>
      <c r="G76" s="8">
        <v>7.7955094329432271</v>
      </c>
      <c r="H76" s="50" t="s">
        <v>472</v>
      </c>
      <c r="I76" s="50" t="s">
        <v>570</v>
      </c>
      <c r="J76" s="6">
        <v>2035</v>
      </c>
    </row>
    <row r="77" spans="1:10" x14ac:dyDescent="0.2">
      <c r="A77" s="38">
        <v>75</v>
      </c>
      <c r="B77" s="6" t="s">
        <v>838</v>
      </c>
      <c r="C77" s="44" t="s">
        <v>30</v>
      </c>
      <c r="D77" s="15" t="s">
        <v>31</v>
      </c>
      <c r="E77" s="46" t="s">
        <v>566</v>
      </c>
      <c r="F77" s="51">
        <v>108298965.14677706</v>
      </c>
      <c r="G77" s="8">
        <v>7.3074061486111894</v>
      </c>
      <c r="H77" s="50" t="s">
        <v>472</v>
      </c>
      <c r="I77" s="50" t="s">
        <v>570</v>
      </c>
      <c r="J77" s="6">
        <v>2035</v>
      </c>
    </row>
    <row r="78" spans="1:10" x14ac:dyDescent="0.2">
      <c r="A78" s="38">
        <v>76</v>
      </c>
      <c r="B78" s="6" t="s">
        <v>901</v>
      </c>
      <c r="C78" s="38" t="s">
        <v>573</v>
      </c>
      <c r="D78" s="15" t="s">
        <v>275</v>
      </c>
      <c r="E78" s="46">
        <v>2</v>
      </c>
      <c r="F78" s="19">
        <v>28403663.498462576</v>
      </c>
      <c r="G78" s="8">
        <v>6.5393048767030368</v>
      </c>
      <c r="H78" s="50" t="s">
        <v>472</v>
      </c>
      <c r="I78" s="50" t="s">
        <v>570</v>
      </c>
      <c r="J78" s="6">
        <v>2035</v>
      </c>
    </row>
    <row r="79" spans="1:10" x14ac:dyDescent="0.2">
      <c r="A79" s="38">
        <v>77</v>
      </c>
      <c r="B79" s="6" t="s">
        <v>857</v>
      </c>
      <c r="C79" s="44" t="s">
        <v>194</v>
      </c>
      <c r="D79" s="15" t="s">
        <v>195</v>
      </c>
      <c r="E79" s="46" t="s">
        <v>566</v>
      </c>
      <c r="F79" s="51">
        <v>60196493.649509333</v>
      </c>
      <c r="G79" s="8">
        <v>6.286331580606185</v>
      </c>
      <c r="H79" s="50" t="s">
        <v>472</v>
      </c>
      <c r="I79" s="50" t="s">
        <v>570</v>
      </c>
      <c r="J79" s="6">
        <v>2035</v>
      </c>
    </row>
    <row r="80" spans="1:10" x14ac:dyDescent="0.2">
      <c r="A80" s="38">
        <v>78</v>
      </c>
      <c r="B80" s="6" t="s">
        <v>902</v>
      </c>
      <c r="C80" s="38" t="s">
        <v>204</v>
      </c>
      <c r="D80" s="15" t="s">
        <v>205</v>
      </c>
      <c r="E80" s="46">
        <v>2</v>
      </c>
      <c r="F80" s="19">
        <v>55020496.692581668</v>
      </c>
      <c r="G80" s="8">
        <v>6.186026274368623</v>
      </c>
      <c r="H80" s="50" t="s">
        <v>472</v>
      </c>
      <c r="I80" s="50" t="s">
        <v>570</v>
      </c>
      <c r="J80" s="6">
        <v>2035</v>
      </c>
    </row>
    <row r="81" spans="1:10" x14ac:dyDescent="0.2">
      <c r="A81" s="38">
        <v>79</v>
      </c>
      <c r="B81" s="6" t="s">
        <v>903</v>
      </c>
      <c r="C81" s="38" t="s">
        <v>210</v>
      </c>
      <c r="D81" s="15" t="s">
        <v>211</v>
      </c>
      <c r="E81" s="46">
        <v>2</v>
      </c>
      <c r="F81" s="19">
        <v>57926704.270542726</v>
      </c>
      <c r="G81" s="8">
        <v>5.7079654822329688</v>
      </c>
      <c r="H81" s="50" t="s">
        <v>472</v>
      </c>
      <c r="I81" s="50" t="s">
        <v>570</v>
      </c>
      <c r="J81" s="6">
        <v>2035</v>
      </c>
    </row>
    <row r="82" spans="1:10" x14ac:dyDescent="0.2">
      <c r="A82" s="38">
        <v>80</v>
      </c>
      <c r="B82" s="6" t="s">
        <v>864</v>
      </c>
      <c r="C82" s="44" t="s">
        <v>28</v>
      </c>
      <c r="D82" s="15" t="s">
        <v>29</v>
      </c>
      <c r="E82" s="46" t="s">
        <v>566</v>
      </c>
      <c r="F82" s="51">
        <v>138685235.21311396</v>
      </c>
      <c r="G82" s="8">
        <v>4.9955398691161799</v>
      </c>
      <c r="H82" s="50" t="s">
        <v>472</v>
      </c>
      <c r="I82" s="50" t="s">
        <v>570</v>
      </c>
      <c r="J82" s="6">
        <v>2035</v>
      </c>
    </row>
    <row r="83" spans="1:10" x14ac:dyDescent="0.2">
      <c r="A83" s="38">
        <v>81</v>
      </c>
      <c r="B83" s="6" t="s">
        <v>858</v>
      </c>
      <c r="C83" s="44" t="s">
        <v>50</v>
      </c>
      <c r="D83" s="15" t="s">
        <v>51</v>
      </c>
      <c r="E83" s="46" t="s">
        <v>566</v>
      </c>
      <c r="F83" s="51">
        <v>67755428.019083053</v>
      </c>
      <c r="G83" s="8">
        <v>4.9939562810725393</v>
      </c>
      <c r="H83" s="50" t="s">
        <v>472</v>
      </c>
      <c r="I83" s="50" t="s">
        <v>570</v>
      </c>
      <c r="J83" s="6">
        <v>2035</v>
      </c>
    </row>
    <row r="84" spans="1:10" x14ac:dyDescent="0.2">
      <c r="A84" s="38">
        <v>82</v>
      </c>
      <c r="B84" s="6" t="s">
        <v>904</v>
      </c>
      <c r="C84" s="38" t="s">
        <v>64</v>
      </c>
      <c r="D84" s="15" t="s">
        <v>65</v>
      </c>
      <c r="E84" s="46">
        <v>2</v>
      </c>
      <c r="F84" s="19">
        <v>19017618.998833321</v>
      </c>
      <c r="G84" s="8">
        <v>4.4773428730309064</v>
      </c>
      <c r="H84" s="50" t="s">
        <v>472</v>
      </c>
      <c r="I84" s="50" t="s">
        <v>570</v>
      </c>
      <c r="J84" s="6">
        <v>2035</v>
      </c>
    </row>
    <row r="85" spans="1:10" x14ac:dyDescent="0.2">
      <c r="A85" s="38">
        <v>83</v>
      </c>
      <c r="B85" s="6" t="s">
        <v>859</v>
      </c>
      <c r="C85" s="38" t="s">
        <v>66</v>
      </c>
      <c r="D85" s="15" t="s">
        <v>67</v>
      </c>
      <c r="E85" s="46">
        <v>2</v>
      </c>
      <c r="F85" s="19">
        <v>43225608.27904395</v>
      </c>
      <c r="G85" s="8">
        <v>4.0379152925262236</v>
      </c>
      <c r="H85" s="50" t="s">
        <v>472</v>
      </c>
      <c r="I85" s="50" t="s">
        <v>570</v>
      </c>
      <c r="J85" s="6">
        <v>2035</v>
      </c>
    </row>
    <row r="86" spans="1:10" x14ac:dyDescent="0.2">
      <c r="A86" s="38">
        <v>84</v>
      </c>
      <c r="B86" s="6" t="s">
        <v>905</v>
      </c>
      <c r="C86" s="44" t="s">
        <v>579</v>
      </c>
      <c r="D86" s="15" t="s">
        <v>279</v>
      </c>
      <c r="E86" s="46" t="s">
        <v>566</v>
      </c>
      <c r="F86" s="51">
        <v>14558894.957204208</v>
      </c>
      <c r="G86" s="8">
        <v>3.2674195427933479</v>
      </c>
      <c r="H86" s="50" t="s">
        <v>472</v>
      </c>
      <c r="I86" s="50" t="s">
        <v>570</v>
      </c>
      <c r="J86" s="6">
        <v>2035</v>
      </c>
    </row>
    <row r="87" spans="1:10" x14ac:dyDescent="0.2">
      <c r="A87" s="38">
        <v>85</v>
      </c>
      <c r="B87" s="6" t="s">
        <v>906</v>
      </c>
      <c r="C87" s="38" t="s">
        <v>242</v>
      </c>
      <c r="D87" s="15" t="s">
        <v>243</v>
      </c>
      <c r="E87" s="46">
        <v>2</v>
      </c>
      <c r="F87" s="19">
        <v>15127397.500029322</v>
      </c>
      <c r="G87" s="8">
        <v>3.0561142076510031</v>
      </c>
      <c r="H87" s="50" t="s">
        <v>472</v>
      </c>
      <c r="I87" s="50" t="s">
        <v>570</v>
      </c>
      <c r="J87" s="6">
        <v>2035</v>
      </c>
    </row>
    <row r="88" spans="1:10" x14ac:dyDescent="0.2">
      <c r="A88" s="38">
        <v>86</v>
      </c>
      <c r="B88" s="6" t="s">
        <v>907</v>
      </c>
      <c r="C88" s="38" t="s">
        <v>574</v>
      </c>
      <c r="D88" s="15" t="s">
        <v>277</v>
      </c>
      <c r="E88" s="46">
        <v>2</v>
      </c>
      <c r="F88" s="19">
        <v>13220224.087354913</v>
      </c>
      <c r="G88" s="8">
        <v>3.0282750994797554</v>
      </c>
      <c r="H88" s="50" t="s">
        <v>472</v>
      </c>
      <c r="I88" s="50" t="s">
        <v>570</v>
      </c>
      <c r="J88" s="6">
        <v>2035</v>
      </c>
    </row>
    <row r="89" spans="1:10" x14ac:dyDescent="0.2">
      <c r="A89" s="38">
        <v>87</v>
      </c>
      <c r="B89" s="6" t="s">
        <v>908</v>
      </c>
      <c r="C89" s="38" t="s">
        <v>120</v>
      </c>
      <c r="D89" s="15" t="s">
        <v>121</v>
      </c>
      <c r="E89" s="46">
        <v>2</v>
      </c>
      <c r="F89" s="19">
        <v>92775892.478384733</v>
      </c>
      <c r="G89" s="8">
        <v>2.9054611184472141</v>
      </c>
      <c r="H89" s="50" t="s">
        <v>472</v>
      </c>
      <c r="I89" s="50" t="s">
        <v>570</v>
      </c>
      <c r="J89" s="6">
        <v>2035</v>
      </c>
    </row>
    <row r="90" spans="1:10" x14ac:dyDescent="0.2">
      <c r="A90" s="38">
        <v>88</v>
      </c>
      <c r="B90" s="6" t="s">
        <v>871</v>
      </c>
      <c r="C90" s="38" t="s">
        <v>236</v>
      </c>
      <c r="D90" s="15" t="s">
        <v>237</v>
      </c>
      <c r="E90" s="46">
        <v>2</v>
      </c>
      <c r="F90" s="19">
        <v>83180567.540113419</v>
      </c>
      <c r="G90" s="8">
        <v>2.8431404891339676</v>
      </c>
      <c r="H90" s="50" t="s">
        <v>472</v>
      </c>
      <c r="I90" s="50" t="s">
        <v>570</v>
      </c>
      <c r="J90" s="6">
        <v>2035</v>
      </c>
    </row>
    <row r="91" spans="1:10" x14ac:dyDescent="0.2">
      <c r="A91" s="38">
        <v>89</v>
      </c>
      <c r="B91" s="6" t="s">
        <v>909</v>
      </c>
      <c r="C91" s="38" t="s">
        <v>134</v>
      </c>
      <c r="D91" s="15" t="s">
        <v>135</v>
      </c>
      <c r="E91" s="46">
        <v>2</v>
      </c>
      <c r="F91" s="19">
        <v>59212487.468497701</v>
      </c>
      <c r="G91" s="8">
        <v>2.8010233001933225</v>
      </c>
      <c r="H91" s="50" t="s">
        <v>472</v>
      </c>
      <c r="I91" s="50" t="s">
        <v>570</v>
      </c>
      <c r="J91" s="6">
        <v>2035</v>
      </c>
    </row>
    <row r="92" spans="1:10" x14ac:dyDescent="0.2">
      <c r="A92" s="38">
        <v>90</v>
      </c>
      <c r="B92" s="6" t="s">
        <v>910</v>
      </c>
      <c r="C92" s="38" t="s">
        <v>575</v>
      </c>
      <c r="D92" s="15" t="s">
        <v>281</v>
      </c>
      <c r="E92" s="46">
        <v>2</v>
      </c>
      <c r="F92" s="19">
        <v>51213002.017468974</v>
      </c>
      <c r="G92" s="8">
        <v>2.6027585324768547</v>
      </c>
      <c r="H92" s="50" t="s">
        <v>472</v>
      </c>
      <c r="I92" s="50" t="s">
        <v>570</v>
      </c>
      <c r="J92" s="6">
        <v>2035</v>
      </c>
    </row>
    <row r="93" spans="1:10" x14ac:dyDescent="0.2">
      <c r="A93" s="38">
        <v>91</v>
      </c>
      <c r="B93" s="6" t="s">
        <v>796</v>
      </c>
      <c r="C93" s="44" t="s">
        <v>200</v>
      </c>
      <c r="D93" s="15" t="s">
        <v>201</v>
      </c>
      <c r="E93" s="46" t="s">
        <v>566</v>
      </c>
      <c r="F93" s="51">
        <v>233015837.28989759</v>
      </c>
      <c r="G93" s="8">
        <v>2.3422476046231164</v>
      </c>
      <c r="H93" s="50" t="s">
        <v>472</v>
      </c>
      <c r="I93" s="50" t="s">
        <v>570</v>
      </c>
      <c r="J93" s="6">
        <v>2035</v>
      </c>
    </row>
    <row r="94" spans="1:10" x14ac:dyDescent="0.2">
      <c r="A94" s="38">
        <v>92</v>
      </c>
      <c r="B94" s="6" t="s">
        <v>841</v>
      </c>
      <c r="C94" s="44" t="s">
        <v>166</v>
      </c>
      <c r="D94" s="15" t="s">
        <v>167</v>
      </c>
      <c r="E94" s="46" t="s">
        <v>566</v>
      </c>
      <c r="F94" s="51">
        <v>31594813.285146911</v>
      </c>
      <c r="G94" s="8">
        <v>2.2107708388428255</v>
      </c>
      <c r="H94" s="50" t="s">
        <v>472</v>
      </c>
      <c r="I94" s="50" t="s">
        <v>570</v>
      </c>
      <c r="J94" s="6">
        <v>2035</v>
      </c>
    </row>
    <row r="95" spans="1:10" x14ac:dyDescent="0.2">
      <c r="A95" s="38">
        <v>93</v>
      </c>
      <c r="B95" s="6" t="s">
        <v>787</v>
      </c>
      <c r="C95" s="44" t="s">
        <v>238</v>
      </c>
      <c r="D95" s="15" t="s">
        <v>239</v>
      </c>
      <c r="E95" s="46" t="s">
        <v>566</v>
      </c>
      <c r="F95" s="51">
        <v>31844884.7770073</v>
      </c>
      <c r="G95" s="8">
        <v>1.9944743859505825</v>
      </c>
      <c r="H95" s="50" t="s">
        <v>472</v>
      </c>
      <c r="I95" s="50" t="s">
        <v>570</v>
      </c>
      <c r="J95" s="6">
        <v>2035</v>
      </c>
    </row>
    <row r="96" spans="1:10" x14ac:dyDescent="0.2">
      <c r="A96" s="38">
        <v>94</v>
      </c>
      <c r="B96" s="6" t="s">
        <v>911</v>
      </c>
      <c r="C96" s="38" t="s">
        <v>142</v>
      </c>
      <c r="D96" s="15" t="s">
        <v>143</v>
      </c>
      <c r="E96" s="46">
        <v>2</v>
      </c>
      <c r="F96" s="19">
        <v>67457765.351052329</v>
      </c>
      <c r="G96" s="8">
        <v>1.468637409822267</v>
      </c>
      <c r="H96" s="50" t="s">
        <v>472</v>
      </c>
      <c r="I96" s="50" t="s">
        <v>570</v>
      </c>
      <c r="J96" s="6">
        <v>2035</v>
      </c>
    </row>
    <row r="97" spans="1:10" x14ac:dyDescent="0.2">
      <c r="A97" s="38">
        <v>95</v>
      </c>
      <c r="B97" s="6" t="s">
        <v>912</v>
      </c>
      <c r="C97" s="38" t="s">
        <v>16</v>
      </c>
      <c r="D97" s="15" t="s">
        <v>17</v>
      </c>
      <c r="E97" s="46">
        <v>2</v>
      </c>
      <c r="F97" s="19">
        <v>31725300.590984128</v>
      </c>
      <c r="G97" s="8">
        <v>1.4345316336877749</v>
      </c>
      <c r="H97" s="50" t="s">
        <v>472</v>
      </c>
      <c r="I97" s="50" t="s">
        <v>570</v>
      </c>
      <c r="J97" s="6">
        <v>2035</v>
      </c>
    </row>
    <row r="98" spans="1:10" x14ac:dyDescent="0.2">
      <c r="A98" s="38">
        <v>96</v>
      </c>
      <c r="B98" s="6" t="s">
        <v>913</v>
      </c>
      <c r="C98" s="44" t="s">
        <v>580</v>
      </c>
      <c r="D98" s="15" t="s">
        <v>287</v>
      </c>
      <c r="E98" s="46" t="s">
        <v>566</v>
      </c>
      <c r="F98" s="51">
        <v>58967182.297585003</v>
      </c>
      <c r="G98" s="8">
        <v>1.2004578015073823</v>
      </c>
      <c r="H98" s="50" t="s">
        <v>472</v>
      </c>
      <c r="I98" s="50" t="s">
        <v>570</v>
      </c>
      <c r="J98" s="6">
        <v>2035</v>
      </c>
    </row>
    <row r="99" spans="1:10" x14ac:dyDescent="0.2">
      <c r="A99" s="38">
        <v>97</v>
      </c>
      <c r="B99" s="6" t="s">
        <v>761</v>
      </c>
      <c r="C99" s="44" t="s">
        <v>232</v>
      </c>
      <c r="D99" s="15" t="s">
        <v>233</v>
      </c>
      <c r="E99" s="46" t="s">
        <v>566</v>
      </c>
      <c r="F99" s="51">
        <v>21105769.309145425</v>
      </c>
      <c r="G99" s="8">
        <v>1.0578207614720958</v>
      </c>
      <c r="H99" s="50" t="s">
        <v>472</v>
      </c>
      <c r="I99" s="50" t="s">
        <v>570</v>
      </c>
      <c r="J99" s="6">
        <v>2035</v>
      </c>
    </row>
    <row r="100" spans="1:10" x14ac:dyDescent="0.2">
      <c r="A100" s="89">
        <v>98</v>
      </c>
      <c r="B100" s="54" t="s">
        <v>914</v>
      </c>
      <c r="C100" s="89" t="s">
        <v>42</v>
      </c>
      <c r="D100" s="54" t="s">
        <v>43</v>
      </c>
      <c r="E100" s="55">
        <v>2</v>
      </c>
      <c r="F100" s="62">
        <v>20571182.869564876</v>
      </c>
      <c r="G100" s="8">
        <v>1.0174406372451421</v>
      </c>
      <c r="H100" s="90" t="s">
        <v>472</v>
      </c>
      <c r="I100" s="90" t="s">
        <v>570</v>
      </c>
      <c r="J100" s="54">
        <v>2035</v>
      </c>
    </row>
    <row r="101" spans="1:10" x14ac:dyDescent="0.2">
      <c r="A101" s="38">
        <v>99</v>
      </c>
      <c r="B101" s="6" t="s">
        <v>814</v>
      </c>
      <c r="C101" s="44" t="s">
        <v>146</v>
      </c>
      <c r="D101" s="15" t="s">
        <v>147</v>
      </c>
      <c r="E101" s="46" t="s">
        <v>566</v>
      </c>
      <c r="F101" s="51">
        <v>626111.32444192702</v>
      </c>
      <c r="G101" s="8">
        <v>0.83169535118327931</v>
      </c>
      <c r="H101" s="50" t="s">
        <v>473</v>
      </c>
      <c r="I101" s="49" t="s">
        <v>568</v>
      </c>
      <c r="J101" s="6">
        <v>2025</v>
      </c>
    </row>
    <row r="102" spans="1:10" x14ac:dyDescent="0.2">
      <c r="A102" s="38">
        <v>100</v>
      </c>
      <c r="B102" s="6" t="s">
        <v>915</v>
      </c>
      <c r="C102" s="44" t="s">
        <v>44</v>
      </c>
      <c r="D102" s="15" t="s">
        <v>45</v>
      </c>
      <c r="E102" s="46">
        <v>1</v>
      </c>
      <c r="F102" s="19">
        <v>27823887.999025721</v>
      </c>
      <c r="G102" s="8">
        <v>0.78430880982249107</v>
      </c>
      <c r="H102" s="50" t="s">
        <v>473</v>
      </c>
      <c r="I102" s="49" t="s">
        <v>568</v>
      </c>
      <c r="J102" s="6">
        <v>2025</v>
      </c>
    </row>
    <row r="103" spans="1:10" x14ac:dyDescent="0.2">
      <c r="A103" s="38">
        <v>101</v>
      </c>
      <c r="B103" s="6" t="s">
        <v>916</v>
      </c>
      <c r="C103" s="44" t="s">
        <v>56</v>
      </c>
      <c r="D103" s="15" t="s">
        <v>57</v>
      </c>
      <c r="E103" s="46">
        <v>1</v>
      </c>
      <c r="F103" s="19">
        <v>7564331.9207613738</v>
      </c>
      <c r="G103" s="8">
        <v>0.72252514769008835</v>
      </c>
      <c r="H103" s="50" t="s">
        <v>473</v>
      </c>
      <c r="I103" s="49" t="s">
        <v>568</v>
      </c>
      <c r="J103" s="6">
        <v>2025</v>
      </c>
    </row>
    <row r="104" spans="1:10" x14ac:dyDescent="0.2">
      <c r="A104" s="38">
        <v>102</v>
      </c>
      <c r="B104" s="6" t="s">
        <v>917</v>
      </c>
      <c r="C104" s="44" t="s">
        <v>577</v>
      </c>
      <c r="D104" s="15" t="s">
        <v>271</v>
      </c>
      <c r="E104" s="46">
        <v>1</v>
      </c>
      <c r="F104" s="19">
        <v>29557511.535302207</v>
      </c>
      <c r="G104" s="8">
        <v>0.68839064906303915</v>
      </c>
      <c r="H104" s="50" t="s">
        <v>473</v>
      </c>
      <c r="I104" s="49" t="s">
        <v>568</v>
      </c>
      <c r="J104" s="6">
        <v>2025</v>
      </c>
    </row>
    <row r="105" spans="1:10" x14ac:dyDescent="0.2">
      <c r="A105" s="38">
        <v>103</v>
      </c>
      <c r="B105" s="6" t="s">
        <v>746</v>
      </c>
      <c r="C105" s="44" t="s">
        <v>82</v>
      </c>
      <c r="D105" s="15" t="s">
        <v>83</v>
      </c>
      <c r="E105" s="46" t="s">
        <v>566</v>
      </c>
      <c r="F105" s="51">
        <v>43998693.90583127</v>
      </c>
      <c r="G105" s="8">
        <v>0.60361268058409567</v>
      </c>
      <c r="H105" s="50" t="s">
        <v>473</v>
      </c>
      <c r="I105" s="49" t="s">
        <v>568</v>
      </c>
      <c r="J105" s="6">
        <v>2025</v>
      </c>
    </row>
    <row r="106" spans="1:10" x14ac:dyDescent="0.2">
      <c r="A106" s="38">
        <v>104</v>
      </c>
      <c r="B106" s="6" t="s">
        <v>918</v>
      </c>
      <c r="C106" s="44" t="s">
        <v>52</v>
      </c>
      <c r="D106" s="15" t="s">
        <v>53</v>
      </c>
      <c r="E106" s="46">
        <v>1</v>
      </c>
      <c r="F106" s="19">
        <v>19191805.881807324</v>
      </c>
      <c r="G106" s="8">
        <v>0.59055190098544474</v>
      </c>
      <c r="H106" s="50" t="s">
        <v>473</v>
      </c>
      <c r="I106" s="49" t="s">
        <v>568</v>
      </c>
      <c r="J106" s="6">
        <v>2025</v>
      </c>
    </row>
    <row r="107" spans="1:10" x14ac:dyDescent="0.2">
      <c r="A107" s="38">
        <v>105</v>
      </c>
      <c r="B107" s="6" t="s">
        <v>843</v>
      </c>
      <c r="C107" s="44" t="s">
        <v>216</v>
      </c>
      <c r="D107" s="15" t="s">
        <v>217</v>
      </c>
      <c r="E107" s="46" t="s">
        <v>566</v>
      </c>
      <c r="F107" s="51">
        <v>52621990.173114978</v>
      </c>
      <c r="G107" s="8">
        <v>0.55860362975812805</v>
      </c>
      <c r="H107" s="50" t="s">
        <v>473</v>
      </c>
      <c r="I107" s="49" t="s">
        <v>568</v>
      </c>
      <c r="J107" s="6">
        <v>2025</v>
      </c>
    </row>
    <row r="108" spans="1:10" x14ac:dyDescent="0.2">
      <c r="A108" s="38">
        <v>106</v>
      </c>
      <c r="B108" s="6" t="s">
        <v>614</v>
      </c>
      <c r="C108" s="44" t="s">
        <v>212</v>
      </c>
      <c r="D108" s="15" t="s">
        <v>213</v>
      </c>
      <c r="E108" s="46" t="s">
        <v>566</v>
      </c>
      <c r="F108" s="51">
        <v>111566664.57196948</v>
      </c>
      <c r="G108" s="8">
        <v>0.51103057945157182</v>
      </c>
      <c r="H108" s="50" t="s">
        <v>473</v>
      </c>
      <c r="I108" s="49" t="s">
        <v>568</v>
      </c>
      <c r="J108" s="6">
        <v>2025</v>
      </c>
    </row>
    <row r="109" spans="1:10" x14ac:dyDescent="0.2">
      <c r="A109" s="38">
        <v>107</v>
      </c>
      <c r="B109" s="6" t="s">
        <v>919</v>
      </c>
      <c r="C109" s="44" t="s">
        <v>186</v>
      </c>
      <c r="D109" s="15" t="s">
        <v>187</v>
      </c>
      <c r="E109" s="46">
        <v>1</v>
      </c>
      <c r="F109" s="19">
        <v>34526858.235244676</v>
      </c>
      <c r="G109" s="8">
        <v>0.50171543993216594</v>
      </c>
      <c r="H109" s="50" t="s">
        <v>473</v>
      </c>
      <c r="I109" s="49" t="s">
        <v>568</v>
      </c>
      <c r="J109" s="6">
        <v>2025</v>
      </c>
    </row>
    <row r="110" spans="1:10" x14ac:dyDescent="0.2">
      <c r="A110" s="38">
        <v>108</v>
      </c>
      <c r="B110" s="6" t="s">
        <v>763</v>
      </c>
      <c r="C110" s="44" t="s">
        <v>112</v>
      </c>
      <c r="D110" s="15" t="s">
        <v>113</v>
      </c>
      <c r="E110" s="46" t="s">
        <v>566</v>
      </c>
      <c r="F110" s="51">
        <v>120141807.19392274</v>
      </c>
      <c r="G110" s="8">
        <v>0.47399421441474454</v>
      </c>
      <c r="H110" s="50" t="s">
        <v>473</v>
      </c>
      <c r="I110" s="49" t="s">
        <v>568</v>
      </c>
      <c r="J110" s="6">
        <v>2025</v>
      </c>
    </row>
    <row r="111" spans="1:10" x14ac:dyDescent="0.2">
      <c r="A111" s="38">
        <v>109</v>
      </c>
      <c r="B111" s="6" t="s">
        <v>821</v>
      </c>
      <c r="C111" s="44" t="s">
        <v>188</v>
      </c>
      <c r="D111" s="15" t="s">
        <v>189</v>
      </c>
      <c r="E111" s="46" t="s">
        <v>566</v>
      </c>
      <c r="F111" s="51">
        <v>16883438.820990164</v>
      </c>
      <c r="G111" s="8">
        <v>0.46943367323186652</v>
      </c>
      <c r="H111" s="50" t="s">
        <v>473</v>
      </c>
      <c r="I111" s="49" t="s">
        <v>568</v>
      </c>
      <c r="J111" s="6">
        <v>2022</v>
      </c>
    </row>
    <row r="112" spans="1:10" x14ac:dyDescent="0.2">
      <c r="A112" s="38">
        <v>110</v>
      </c>
      <c r="B112" s="6" t="s">
        <v>920</v>
      </c>
      <c r="C112" s="44" t="s">
        <v>54</v>
      </c>
      <c r="D112" s="15" t="s">
        <v>55</v>
      </c>
      <c r="E112" s="46">
        <v>1</v>
      </c>
      <c r="F112" s="19">
        <v>16784299.990638375</v>
      </c>
      <c r="G112" s="8">
        <v>0.43429692360159472</v>
      </c>
      <c r="H112" s="50" t="s">
        <v>473</v>
      </c>
      <c r="I112" s="49" t="s">
        <v>568</v>
      </c>
      <c r="J112" s="6">
        <v>2025</v>
      </c>
    </row>
    <row r="113" spans="1:10" x14ac:dyDescent="0.2">
      <c r="A113" s="38">
        <v>111</v>
      </c>
      <c r="B113" s="6" t="s">
        <v>921</v>
      </c>
      <c r="C113" s="44" t="s">
        <v>124</v>
      </c>
      <c r="D113" s="15" t="s">
        <v>125</v>
      </c>
      <c r="E113" s="46">
        <v>1</v>
      </c>
      <c r="F113" s="19">
        <v>47734740.451336615</v>
      </c>
      <c r="G113" s="8">
        <v>0.37196889467611521</v>
      </c>
      <c r="H113" s="50" t="s">
        <v>473</v>
      </c>
      <c r="I113" s="49" t="s">
        <v>568</v>
      </c>
      <c r="J113" s="6">
        <v>2025</v>
      </c>
    </row>
    <row r="114" spans="1:10" x14ac:dyDescent="0.2">
      <c r="A114" s="38">
        <v>112</v>
      </c>
      <c r="B114" s="6" t="s">
        <v>776</v>
      </c>
      <c r="C114" s="44" t="s">
        <v>34</v>
      </c>
      <c r="D114" s="15" t="s">
        <v>35</v>
      </c>
      <c r="E114" s="46" t="s">
        <v>566</v>
      </c>
      <c r="F114" s="51">
        <v>78624076.120379552</v>
      </c>
      <c r="G114" s="8">
        <v>0.36638576593864453</v>
      </c>
      <c r="H114" s="50" t="s">
        <v>473</v>
      </c>
      <c r="I114" s="49" t="s">
        <v>568</v>
      </c>
      <c r="J114" s="6">
        <v>2025</v>
      </c>
    </row>
    <row r="115" spans="1:10" x14ac:dyDescent="0.2">
      <c r="A115" s="38">
        <v>113</v>
      </c>
      <c r="B115" s="6" t="s">
        <v>615</v>
      </c>
      <c r="C115" s="44" t="s">
        <v>190</v>
      </c>
      <c r="D115" s="15" t="s">
        <v>191</v>
      </c>
      <c r="E115" s="46" t="s">
        <v>566</v>
      </c>
      <c r="F115" s="51">
        <v>73800181.959344789</v>
      </c>
      <c r="G115" s="8">
        <v>0.32369246861216788</v>
      </c>
      <c r="H115" s="50" t="s">
        <v>473</v>
      </c>
      <c r="I115" s="49" t="s">
        <v>568</v>
      </c>
      <c r="J115" s="6">
        <v>2022</v>
      </c>
    </row>
    <row r="116" spans="1:10" x14ac:dyDescent="0.2">
      <c r="A116" s="38">
        <v>114</v>
      </c>
      <c r="B116" s="6" t="s">
        <v>922</v>
      </c>
      <c r="C116" s="44" t="s">
        <v>110</v>
      </c>
      <c r="D116" s="15" t="s">
        <v>111</v>
      </c>
      <c r="E116" s="46">
        <v>1</v>
      </c>
      <c r="F116" s="19">
        <v>36942449.108785614</v>
      </c>
      <c r="G116" s="8">
        <v>0.29811884385552556</v>
      </c>
      <c r="H116" s="50" t="s">
        <v>473</v>
      </c>
      <c r="I116" s="49" t="s">
        <v>568</v>
      </c>
      <c r="J116" s="6">
        <v>2025</v>
      </c>
    </row>
    <row r="117" spans="1:10" x14ac:dyDescent="0.2">
      <c r="A117" s="38">
        <v>115</v>
      </c>
      <c r="B117" s="6" t="s">
        <v>923</v>
      </c>
      <c r="C117" s="44" t="s">
        <v>38</v>
      </c>
      <c r="D117" s="15" t="s">
        <v>39</v>
      </c>
      <c r="E117" s="46">
        <v>1</v>
      </c>
      <c r="F117" s="19">
        <v>15161210.516306045</v>
      </c>
      <c r="G117" s="8">
        <v>0.29044522851337284</v>
      </c>
      <c r="H117" s="50" t="s">
        <v>473</v>
      </c>
      <c r="I117" s="49" t="s">
        <v>568</v>
      </c>
      <c r="J117" s="6">
        <v>2025</v>
      </c>
    </row>
    <row r="118" spans="1:10" x14ac:dyDescent="0.2">
      <c r="A118" s="38">
        <v>116</v>
      </c>
      <c r="B118" s="6" t="s">
        <v>764</v>
      </c>
      <c r="C118" s="44" t="s">
        <v>150</v>
      </c>
      <c r="D118" s="15" t="s">
        <v>151</v>
      </c>
      <c r="E118" s="46" t="s">
        <v>566</v>
      </c>
      <c r="F118" s="51">
        <v>29852067.940462023</v>
      </c>
      <c r="G118" s="8">
        <v>0.27453242108114956</v>
      </c>
      <c r="H118" s="50" t="s">
        <v>473</v>
      </c>
      <c r="I118" s="49" t="s">
        <v>568</v>
      </c>
      <c r="J118" s="6">
        <v>2022</v>
      </c>
    </row>
    <row r="119" spans="1:10" x14ac:dyDescent="0.2">
      <c r="A119" s="38">
        <v>117</v>
      </c>
      <c r="B119" s="6" t="s">
        <v>790</v>
      </c>
      <c r="C119" s="44" t="s">
        <v>152</v>
      </c>
      <c r="D119" s="15" t="s">
        <v>153</v>
      </c>
      <c r="E119" s="46" t="s">
        <v>566</v>
      </c>
      <c r="F119" s="51">
        <v>40702996.062895589</v>
      </c>
      <c r="G119" s="8">
        <v>0.2558419821423914</v>
      </c>
      <c r="H119" s="50" t="s">
        <v>473</v>
      </c>
      <c r="I119" s="49" t="s">
        <v>568</v>
      </c>
      <c r="J119" s="6">
        <v>2022</v>
      </c>
    </row>
    <row r="120" spans="1:10" x14ac:dyDescent="0.2">
      <c r="A120" s="38">
        <v>118</v>
      </c>
      <c r="B120" s="6" t="s">
        <v>817</v>
      </c>
      <c r="C120" s="44" t="s">
        <v>156</v>
      </c>
      <c r="D120" s="15" t="s">
        <v>157</v>
      </c>
      <c r="E120" s="46" t="s">
        <v>566</v>
      </c>
      <c r="F120" s="51">
        <v>17062192.791243535</v>
      </c>
      <c r="G120" s="8">
        <v>0.18755356578348678</v>
      </c>
      <c r="H120" s="50" t="s">
        <v>473</v>
      </c>
      <c r="I120" s="49" t="s">
        <v>568</v>
      </c>
      <c r="J120" s="6">
        <v>2022</v>
      </c>
    </row>
    <row r="121" spans="1:10" x14ac:dyDescent="0.2">
      <c r="A121" s="38">
        <v>119</v>
      </c>
      <c r="B121" s="6" t="s">
        <v>794</v>
      </c>
      <c r="C121" s="44" t="s">
        <v>36</v>
      </c>
      <c r="D121" s="15" t="s">
        <v>37</v>
      </c>
      <c r="E121" s="46" t="s">
        <v>566</v>
      </c>
      <c r="F121" s="51">
        <v>38906410.380759127</v>
      </c>
      <c r="G121" s="8">
        <v>0.17712821440947082</v>
      </c>
      <c r="H121" s="50" t="s">
        <v>473</v>
      </c>
      <c r="I121" s="49" t="s">
        <v>568</v>
      </c>
      <c r="J121" s="6">
        <v>2025</v>
      </c>
    </row>
    <row r="122" spans="1:10" x14ac:dyDescent="0.2">
      <c r="A122" s="38">
        <v>120</v>
      </c>
      <c r="B122" s="6" t="s">
        <v>772</v>
      </c>
      <c r="C122" s="44" t="s">
        <v>180</v>
      </c>
      <c r="D122" s="15" t="s">
        <v>181</v>
      </c>
      <c r="E122" s="46" t="s">
        <v>566</v>
      </c>
      <c r="F122" s="51">
        <v>68318399.801026687</v>
      </c>
      <c r="G122" s="8">
        <v>0.16292535842741224</v>
      </c>
      <c r="H122" s="50" t="s">
        <v>473</v>
      </c>
      <c r="I122" s="49" t="s">
        <v>568</v>
      </c>
      <c r="J122" s="6">
        <v>2025</v>
      </c>
    </row>
    <row r="123" spans="1:10" x14ac:dyDescent="0.2">
      <c r="A123" s="38">
        <v>121</v>
      </c>
      <c r="B123" s="6" t="s">
        <v>924</v>
      </c>
      <c r="C123" s="44" t="s">
        <v>122</v>
      </c>
      <c r="D123" s="15" t="s">
        <v>123</v>
      </c>
      <c r="E123" s="46">
        <v>1</v>
      </c>
      <c r="F123" s="19">
        <v>33655679.059019491</v>
      </c>
      <c r="G123" s="8">
        <v>0.16052453725046739</v>
      </c>
      <c r="H123" s="50" t="s">
        <v>473</v>
      </c>
      <c r="I123" s="49" t="s">
        <v>568</v>
      </c>
      <c r="J123" s="6">
        <v>2025</v>
      </c>
    </row>
    <row r="124" spans="1:10" x14ac:dyDescent="0.2">
      <c r="A124" s="38">
        <v>122</v>
      </c>
      <c r="B124" s="6" t="s">
        <v>828</v>
      </c>
      <c r="C124" s="44" t="s">
        <v>266</v>
      </c>
      <c r="D124" s="15" t="s">
        <v>267</v>
      </c>
      <c r="E124" s="46" t="s">
        <v>566</v>
      </c>
      <c r="F124" s="51">
        <v>2569044.001539974</v>
      </c>
      <c r="G124" s="8">
        <v>0.13251617513926406</v>
      </c>
      <c r="H124" s="50" t="s">
        <v>473</v>
      </c>
      <c r="I124" s="49" t="s">
        <v>568</v>
      </c>
      <c r="J124" s="6">
        <v>2025</v>
      </c>
    </row>
    <row r="125" spans="1:10" x14ac:dyDescent="0.2">
      <c r="A125" s="38">
        <v>123</v>
      </c>
      <c r="B125" s="6" t="s">
        <v>773</v>
      </c>
      <c r="C125" s="44" t="s">
        <v>126</v>
      </c>
      <c r="D125" s="15" t="s">
        <v>127</v>
      </c>
      <c r="E125" s="46" t="s">
        <v>566</v>
      </c>
      <c r="F125" s="51">
        <v>53605737.68335025</v>
      </c>
      <c r="G125" s="8">
        <v>0.11029528307243507</v>
      </c>
      <c r="H125" s="50" t="s">
        <v>473</v>
      </c>
      <c r="I125" s="49" t="s">
        <v>568</v>
      </c>
      <c r="J125" s="6">
        <v>2025</v>
      </c>
    </row>
    <row r="126" spans="1:10" x14ac:dyDescent="0.2">
      <c r="A126" s="38">
        <v>124</v>
      </c>
      <c r="B126" s="6" t="s">
        <v>818</v>
      </c>
      <c r="C126" s="44" t="s">
        <v>162</v>
      </c>
      <c r="D126" s="15" t="s">
        <v>163</v>
      </c>
      <c r="E126" s="46" t="s">
        <v>566</v>
      </c>
      <c r="F126" s="51">
        <v>38737578.555494592</v>
      </c>
      <c r="G126" s="8">
        <v>7.5004909610124543E-2</v>
      </c>
      <c r="H126" s="50" t="s">
        <v>473</v>
      </c>
      <c r="I126" s="49" t="s">
        <v>568</v>
      </c>
      <c r="J126" s="6">
        <v>2025</v>
      </c>
    </row>
    <row r="127" spans="1:10" x14ac:dyDescent="0.2">
      <c r="A127" s="38">
        <v>125</v>
      </c>
      <c r="B127" s="6" t="s">
        <v>925</v>
      </c>
      <c r="C127" s="44" t="s">
        <v>192</v>
      </c>
      <c r="D127" s="15" t="s">
        <v>193</v>
      </c>
      <c r="E127" s="46">
        <v>1</v>
      </c>
      <c r="F127" s="19">
        <v>37339975.93233075</v>
      </c>
      <c r="G127" s="8">
        <v>5.2095164550162505E-2</v>
      </c>
      <c r="H127" s="50" t="s">
        <v>473</v>
      </c>
      <c r="I127" s="49" t="s">
        <v>568</v>
      </c>
      <c r="J127" s="6">
        <v>2025</v>
      </c>
    </row>
    <row r="128" spans="1:10" x14ac:dyDescent="0.2">
      <c r="A128" s="38">
        <v>126</v>
      </c>
      <c r="B128" s="6" t="s">
        <v>806</v>
      </c>
      <c r="C128" s="44" t="s">
        <v>84</v>
      </c>
      <c r="D128" s="15" t="s">
        <v>85</v>
      </c>
      <c r="E128" s="46" t="s">
        <v>566</v>
      </c>
      <c r="F128" s="51">
        <v>20861665.875633374</v>
      </c>
      <c r="G128" s="8">
        <v>4.8285547276420329E-2</v>
      </c>
      <c r="H128" s="50" t="s">
        <v>473</v>
      </c>
      <c r="I128" s="49" t="s">
        <v>568</v>
      </c>
      <c r="J128" s="6">
        <v>2025</v>
      </c>
    </row>
    <row r="129" spans="1:10" x14ac:dyDescent="0.2">
      <c r="A129" s="38">
        <v>127</v>
      </c>
      <c r="B129" s="6" t="s">
        <v>792</v>
      </c>
      <c r="C129" s="44" t="s">
        <v>218</v>
      </c>
      <c r="D129" s="15" t="s">
        <v>219</v>
      </c>
      <c r="E129" s="46" t="s">
        <v>566</v>
      </c>
      <c r="F129" s="51">
        <v>29904856.537245564</v>
      </c>
      <c r="G129" s="8">
        <v>4.7782261322773217E-2</v>
      </c>
      <c r="H129" s="50" t="s">
        <v>473</v>
      </c>
      <c r="I129" s="49" t="s">
        <v>568</v>
      </c>
      <c r="J129" s="6">
        <v>2025</v>
      </c>
    </row>
    <row r="130" spans="1:10" x14ac:dyDescent="0.2">
      <c r="A130" s="38">
        <v>128</v>
      </c>
      <c r="B130" s="6" t="s">
        <v>815</v>
      </c>
      <c r="C130" s="44" t="s">
        <v>148</v>
      </c>
      <c r="D130" s="15" t="s">
        <v>149</v>
      </c>
      <c r="E130" s="46" t="s">
        <v>566</v>
      </c>
      <c r="F130" s="51">
        <v>38298994.854191899</v>
      </c>
      <c r="G130" s="8">
        <v>2.7782379557370441E-2</v>
      </c>
      <c r="H130" s="50" t="s">
        <v>473</v>
      </c>
      <c r="I130" s="49" t="s">
        <v>568</v>
      </c>
      <c r="J130" s="6">
        <v>2022</v>
      </c>
    </row>
    <row r="131" spans="1:10" x14ac:dyDescent="0.2">
      <c r="A131" s="38">
        <v>129</v>
      </c>
      <c r="B131" s="6" t="s">
        <v>816</v>
      </c>
      <c r="C131" s="44" t="s">
        <v>154</v>
      </c>
      <c r="D131" s="15" t="s">
        <v>155</v>
      </c>
      <c r="E131" s="46" t="s">
        <v>566</v>
      </c>
      <c r="F131" s="51">
        <v>13859962.043621114</v>
      </c>
      <c r="G131" s="8">
        <v>1.0899530674807015E-2</v>
      </c>
      <c r="H131" s="50" t="s">
        <v>473</v>
      </c>
      <c r="I131" s="49" t="s">
        <v>568</v>
      </c>
      <c r="J131" s="6">
        <v>2022</v>
      </c>
    </row>
    <row r="132" spans="1:10" x14ac:dyDescent="0.2">
      <c r="A132" s="38">
        <v>130</v>
      </c>
      <c r="B132" s="6" t="s">
        <v>803</v>
      </c>
      <c r="C132" s="44" t="s">
        <v>40</v>
      </c>
      <c r="D132" s="15" t="s">
        <v>41</v>
      </c>
      <c r="E132" s="46" t="s">
        <v>566</v>
      </c>
      <c r="F132" s="19">
        <v>22586033.866067126</v>
      </c>
      <c r="G132" s="8">
        <v>6.3002282913219489E-3</v>
      </c>
      <c r="H132" s="50" t="s">
        <v>473</v>
      </c>
      <c r="I132" s="49" t="s">
        <v>568</v>
      </c>
      <c r="J132" s="6">
        <v>2022</v>
      </c>
    </row>
    <row r="133" spans="1:10" x14ac:dyDescent="0.2">
      <c r="A133" s="38">
        <v>131</v>
      </c>
      <c r="B133" s="6" t="s">
        <v>826</v>
      </c>
      <c r="C133" s="44" t="s">
        <v>230</v>
      </c>
      <c r="D133" s="15" t="s">
        <v>231</v>
      </c>
      <c r="E133" s="46" t="s">
        <v>566</v>
      </c>
      <c r="F133" s="51">
        <v>35364081.895493649</v>
      </c>
      <c r="G133" s="8">
        <v>0.98339597873929818</v>
      </c>
      <c r="H133" s="50" t="s">
        <v>473</v>
      </c>
      <c r="I133" s="50" t="s">
        <v>569</v>
      </c>
      <c r="J133" s="6">
        <v>2030</v>
      </c>
    </row>
    <row r="134" spans="1:10" x14ac:dyDescent="0.2">
      <c r="A134" s="38">
        <v>132</v>
      </c>
      <c r="B134" s="6" t="s">
        <v>770</v>
      </c>
      <c r="C134" s="44" t="s">
        <v>214</v>
      </c>
      <c r="D134" s="15" t="s">
        <v>215</v>
      </c>
      <c r="E134" s="46" t="s">
        <v>566</v>
      </c>
      <c r="F134" s="51">
        <v>47225764.135447912</v>
      </c>
      <c r="G134" s="8">
        <v>0.98208564709982571</v>
      </c>
      <c r="H134" s="50" t="s">
        <v>473</v>
      </c>
      <c r="I134" s="50" t="s">
        <v>569</v>
      </c>
      <c r="J134" s="6">
        <v>2030</v>
      </c>
    </row>
    <row r="135" spans="1:10" x14ac:dyDescent="0.2">
      <c r="A135" s="38">
        <v>133</v>
      </c>
      <c r="B135" s="6" t="s">
        <v>609</v>
      </c>
      <c r="C135" s="44" t="s">
        <v>260</v>
      </c>
      <c r="D135" s="15" t="s">
        <v>261</v>
      </c>
      <c r="E135" s="46" t="s">
        <v>566</v>
      </c>
      <c r="F135" s="51">
        <v>58659090.515378579</v>
      </c>
      <c r="G135" s="8">
        <v>0.81531194768510673</v>
      </c>
      <c r="H135" s="50" t="s">
        <v>473</v>
      </c>
      <c r="I135" s="50" t="s">
        <v>569</v>
      </c>
      <c r="J135" s="6">
        <v>2030</v>
      </c>
    </row>
    <row r="136" spans="1:10" x14ac:dyDescent="0.2">
      <c r="A136" s="38">
        <v>134</v>
      </c>
      <c r="B136" s="6" t="s">
        <v>600</v>
      </c>
      <c r="C136" s="44" t="s">
        <v>170</v>
      </c>
      <c r="D136" s="15" t="s">
        <v>171</v>
      </c>
      <c r="E136" s="46" t="s">
        <v>566</v>
      </c>
      <c r="F136" s="51">
        <v>203785327.7894156</v>
      </c>
      <c r="G136" s="8">
        <v>0.7631059167443961</v>
      </c>
      <c r="H136" s="50" t="s">
        <v>473</v>
      </c>
      <c r="I136" s="50" t="s">
        <v>569</v>
      </c>
      <c r="J136" s="6">
        <v>2030</v>
      </c>
    </row>
    <row r="137" spans="1:10" x14ac:dyDescent="0.2">
      <c r="A137" s="38">
        <v>135</v>
      </c>
      <c r="B137" s="6" t="s">
        <v>783</v>
      </c>
      <c r="C137" s="44" t="s">
        <v>252</v>
      </c>
      <c r="D137" s="15" t="s">
        <v>253</v>
      </c>
      <c r="E137" s="46" t="s">
        <v>566</v>
      </c>
      <c r="F137" s="51">
        <v>33896780.015934944</v>
      </c>
      <c r="G137" s="8">
        <v>0.64934843416322097</v>
      </c>
      <c r="H137" s="50" t="s">
        <v>473</v>
      </c>
      <c r="I137" s="50" t="s">
        <v>569</v>
      </c>
      <c r="J137" s="6">
        <v>2030</v>
      </c>
    </row>
    <row r="138" spans="1:10" x14ac:dyDescent="0.2">
      <c r="A138" s="38">
        <v>136</v>
      </c>
      <c r="B138" s="6" t="s">
        <v>748</v>
      </c>
      <c r="C138" s="44" t="s">
        <v>176</v>
      </c>
      <c r="D138" s="15" t="s">
        <v>177</v>
      </c>
      <c r="E138" s="46" t="s">
        <v>566</v>
      </c>
      <c r="F138" s="51">
        <v>17263264.286686521</v>
      </c>
      <c r="G138" s="8">
        <v>0.50107451076536402</v>
      </c>
      <c r="H138" s="50" t="s">
        <v>473</v>
      </c>
      <c r="I138" s="50" t="s">
        <v>569</v>
      </c>
      <c r="J138" s="6">
        <v>2030</v>
      </c>
    </row>
    <row r="139" spans="1:10" x14ac:dyDescent="0.2">
      <c r="A139" s="38">
        <v>137</v>
      </c>
      <c r="B139" s="6" t="s">
        <v>791</v>
      </c>
      <c r="C139" s="44" t="s">
        <v>130</v>
      </c>
      <c r="D139" s="15" t="s">
        <v>131</v>
      </c>
      <c r="E139" s="46" t="s">
        <v>566</v>
      </c>
      <c r="F139" s="51">
        <v>61547344.061669379</v>
      </c>
      <c r="G139" s="8">
        <v>0.36208750454196847</v>
      </c>
      <c r="H139" s="50" t="s">
        <v>473</v>
      </c>
      <c r="I139" s="50" t="s">
        <v>569</v>
      </c>
      <c r="J139" s="6">
        <v>2030</v>
      </c>
    </row>
    <row r="140" spans="1:10" x14ac:dyDescent="0.2">
      <c r="A140" s="38">
        <v>138</v>
      </c>
      <c r="B140" s="6" t="s">
        <v>771</v>
      </c>
      <c r="C140" s="44" t="s">
        <v>174</v>
      </c>
      <c r="D140" s="15" t="s">
        <v>175</v>
      </c>
      <c r="E140" s="46" t="s">
        <v>566</v>
      </c>
      <c r="F140" s="51">
        <v>118613366.18378016</v>
      </c>
      <c r="G140" s="8">
        <v>0.34904233600069606</v>
      </c>
      <c r="H140" s="50" t="s">
        <v>473</v>
      </c>
      <c r="I140" s="50" t="s">
        <v>569</v>
      </c>
      <c r="J140" s="6">
        <v>2030</v>
      </c>
    </row>
    <row r="141" spans="1:10" x14ac:dyDescent="0.2">
      <c r="A141" s="38">
        <v>139</v>
      </c>
      <c r="B141" s="6" t="s">
        <v>823</v>
      </c>
      <c r="C141" s="44" t="s">
        <v>220</v>
      </c>
      <c r="D141" s="15" t="s">
        <v>221</v>
      </c>
      <c r="E141" s="46" t="s">
        <v>566</v>
      </c>
      <c r="F141" s="51">
        <v>13508919.686572779</v>
      </c>
      <c r="G141" s="8">
        <v>0.28590592122567532</v>
      </c>
      <c r="H141" s="50" t="s">
        <v>473</v>
      </c>
      <c r="I141" s="50" t="s">
        <v>569</v>
      </c>
      <c r="J141" s="6">
        <v>2030</v>
      </c>
    </row>
    <row r="142" spans="1:10" x14ac:dyDescent="0.2">
      <c r="A142" s="38">
        <v>140</v>
      </c>
      <c r="B142" s="6" t="s">
        <v>839</v>
      </c>
      <c r="C142" s="44" t="s">
        <v>184</v>
      </c>
      <c r="D142" s="15" t="s">
        <v>185</v>
      </c>
      <c r="E142" s="46" t="s">
        <v>566</v>
      </c>
      <c r="F142" s="51">
        <v>126175939.38062659</v>
      </c>
      <c r="G142" s="8">
        <v>0.15039379230184599</v>
      </c>
      <c r="H142" s="50" t="s">
        <v>473</v>
      </c>
      <c r="I142" s="50" t="s">
        <v>569</v>
      </c>
      <c r="J142" s="6">
        <v>2030</v>
      </c>
    </row>
    <row r="143" spans="1:10" x14ac:dyDescent="0.2">
      <c r="A143" s="38">
        <v>141</v>
      </c>
      <c r="B143" s="6" t="s">
        <v>777</v>
      </c>
      <c r="C143" s="44" t="s">
        <v>158</v>
      </c>
      <c r="D143" s="15" t="s">
        <v>159</v>
      </c>
      <c r="E143" s="46" t="s">
        <v>566</v>
      </c>
      <c r="F143" s="51">
        <v>64664224.501964025</v>
      </c>
      <c r="G143" s="8">
        <v>0.14166604326329593</v>
      </c>
      <c r="H143" s="50" t="s">
        <v>473</v>
      </c>
      <c r="I143" s="50" t="s">
        <v>569</v>
      </c>
      <c r="J143" s="6">
        <v>2030</v>
      </c>
    </row>
    <row r="144" spans="1:10" x14ac:dyDescent="0.2">
      <c r="A144" s="38">
        <v>142</v>
      </c>
      <c r="B144" s="6" t="s">
        <v>813</v>
      </c>
      <c r="C144" s="44" t="s">
        <v>132</v>
      </c>
      <c r="D144" s="15" t="s">
        <v>133</v>
      </c>
      <c r="E144" s="46" t="s">
        <v>566</v>
      </c>
      <c r="F144" s="51">
        <v>46851141.322488964</v>
      </c>
      <c r="G144" s="8">
        <v>0.13327395913198106</v>
      </c>
      <c r="H144" s="50" t="s">
        <v>473</v>
      </c>
      <c r="I144" s="50" t="s">
        <v>569</v>
      </c>
      <c r="J144" s="6">
        <v>2030</v>
      </c>
    </row>
    <row r="145" spans="1:10" x14ac:dyDescent="0.2">
      <c r="A145" s="38">
        <v>143</v>
      </c>
      <c r="B145" s="6" t="s">
        <v>820</v>
      </c>
      <c r="C145" s="44" t="s">
        <v>182</v>
      </c>
      <c r="D145" s="15" t="s">
        <v>183</v>
      </c>
      <c r="E145" s="46" t="s">
        <v>566</v>
      </c>
      <c r="F145" s="51">
        <v>2300087.9480220862</v>
      </c>
      <c r="G145" s="8">
        <v>0.11016790832551719</v>
      </c>
      <c r="H145" s="50" t="s">
        <v>473</v>
      </c>
      <c r="I145" s="50" t="s">
        <v>569</v>
      </c>
      <c r="J145" s="6">
        <v>2030</v>
      </c>
    </row>
    <row r="146" spans="1:10" x14ac:dyDescent="0.2">
      <c r="A146" s="38">
        <v>144</v>
      </c>
      <c r="B146" s="6" t="s">
        <v>781</v>
      </c>
      <c r="C146" s="44" t="s">
        <v>160</v>
      </c>
      <c r="D146" s="15" t="s">
        <v>161</v>
      </c>
      <c r="E146" s="46" t="s">
        <v>566</v>
      </c>
      <c r="F146" s="51">
        <v>34876060.110800616</v>
      </c>
      <c r="G146" s="8">
        <v>2.5037287394774378E-2</v>
      </c>
      <c r="H146" s="50" t="s">
        <v>473</v>
      </c>
      <c r="I146" s="50" t="s">
        <v>569</v>
      </c>
      <c r="J146" s="6">
        <v>2030</v>
      </c>
    </row>
    <row r="147" spans="1:10" x14ac:dyDescent="0.2">
      <c r="A147" s="38">
        <v>145</v>
      </c>
      <c r="B147" s="6" t="s">
        <v>824</v>
      </c>
      <c r="C147" s="44" t="s">
        <v>222</v>
      </c>
      <c r="D147" s="15" t="s">
        <v>223</v>
      </c>
      <c r="E147" s="46" t="s">
        <v>566</v>
      </c>
      <c r="F147" s="51">
        <v>17494092.402296625</v>
      </c>
      <c r="G147" s="8">
        <v>1.9095700272151808E-2</v>
      </c>
      <c r="H147" s="50" t="s">
        <v>473</v>
      </c>
      <c r="I147" s="50" t="s">
        <v>569</v>
      </c>
      <c r="J147" s="6">
        <v>2030</v>
      </c>
    </row>
    <row r="148" spans="1:10" x14ac:dyDescent="0.2">
      <c r="A148" s="38">
        <v>146</v>
      </c>
      <c r="B148" s="6" t="s">
        <v>926</v>
      </c>
      <c r="C148" s="44" t="s">
        <v>578</v>
      </c>
      <c r="D148" s="15" t="s">
        <v>283</v>
      </c>
      <c r="E148" s="46" t="s">
        <v>566</v>
      </c>
      <c r="F148" s="51">
        <v>7542418.1017741049</v>
      </c>
      <c r="G148" s="8">
        <v>2.7747364557412606E-3</v>
      </c>
      <c r="H148" s="50" t="s">
        <v>473</v>
      </c>
      <c r="I148" s="50" t="s">
        <v>569</v>
      </c>
      <c r="J148" s="6">
        <v>2030</v>
      </c>
    </row>
    <row r="149" spans="1:10" x14ac:dyDescent="0.2">
      <c r="A149" s="38">
        <v>147</v>
      </c>
      <c r="B149" s="6" t="s">
        <v>780</v>
      </c>
      <c r="C149" s="44" t="s">
        <v>12</v>
      </c>
      <c r="D149" s="15" t="s">
        <v>13</v>
      </c>
      <c r="E149" s="46" t="s">
        <v>566</v>
      </c>
      <c r="F149" s="51">
        <v>44523796.078338012</v>
      </c>
      <c r="G149" s="8">
        <v>0.8595895271177566</v>
      </c>
      <c r="H149" s="50" t="s">
        <v>473</v>
      </c>
      <c r="I149" s="50" t="s">
        <v>570</v>
      </c>
      <c r="J149" s="6">
        <v>2035</v>
      </c>
    </row>
    <row r="150" spans="1:10" x14ac:dyDescent="0.2">
      <c r="A150" s="38">
        <v>148</v>
      </c>
      <c r="B150" s="6" t="s">
        <v>927</v>
      </c>
      <c r="C150" s="38" t="s">
        <v>44</v>
      </c>
      <c r="D150" s="15" t="s">
        <v>45</v>
      </c>
      <c r="E150" s="46">
        <v>2</v>
      </c>
      <c r="F150" s="19">
        <v>12091519.094500462</v>
      </c>
      <c r="G150" s="8">
        <v>0.78430880982249107</v>
      </c>
      <c r="H150" s="50" t="s">
        <v>473</v>
      </c>
      <c r="I150" s="50" t="s">
        <v>570</v>
      </c>
      <c r="J150" s="6">
        <v>2035</v>
      </c>
    </row>
    <row r="151" spans="1:10" x14ac:dyDescent="0.2">
      <c r="A151" s="38">
        <v>149</v>
      </c>
      <c r="B151" s="6" t="s">
        <v>928</v>
      </c>
      <c r="C151" s="38" t="s">
        <v>56</v>
      </c>
      <c r="D151" s="15" t="s">
        <v>57</v>
      </c>
      <c r="E151" s="46">
        <v>2</v>
      </c>
      <c r="F151" s="19">
        <v>38893195.701225296</v>
      </c>
      <c r="G151" s="8">
        <v>0.72252514769008835</v>
      </c>
      <c r="H151" s="50" t="s">
        <v>473</v>
      </c>
      <c r="I151" s="50" t="s">
        <v>570</v>
      </c>
      <c r="J151" s="6">
        <v>2035</v>
      </c>
    </row>
    <row r="152" spans="1:10" x14ac:dyDescent="0.2">
      <c r="A152" s="38">
        <v>150</v>
      </c>
      <c r="B152" s="6" t="s">
        <v>929</v>
      </c>
      <c r="C152" s="38" t="s">
        <v>577</v>
      </c>
      <c r="D152" s="15" t="s">
        <v>271</v>
      </c>
      <c r="E152" s="46">
        <v>2</v>
      </c>
      <c r="F152" s="19">
        <v>19661052.537900411</v>
      </c>
      <c r="G152" s="8">
        <v>0.68839064906303915</v>
      </c>
      <c r="H152" s="50" t="s">
        <v>473</v>
      </c>
      <c r="I152" s="50" t="s">
        <v>570</v>
      </c>
      <c r="J152" s="6">
        <v>2035</v>
      </c>
    </row>
    <row r="153" spans="1:10" x14ac:dyDescent="0.2">
      <c r="A153" s="38">
        <v>151</v>
      </c>
      <c r="B153" s="6" t="s">
        <v>930</v>
      </c>
      <c r="C153" s="38" t="s">
        <v>52</v>
      </c>
      <c r="D153" s="15" t="s">
        <v>53</v>
      </c>
      <c r="E153" s="46">
        <v>2</v>
      </c>
      <c r="F153" s="19">
        <v>4021525.0723248585</v>
      </c>
      <c r="G153" s="8">
        <v>0.59055190098544474</v>
      </c>
      <c r="H153" s="50" t="s">
        <v>473</v>
      </c>
      <c r="I153" s="50" t="s">
        <v>570</v>
      </c>
      <c r="J153" s="6">
        <v>2035</v>
      </c>
    </row>
    <row r="154" spans="1:10" x14ac:dyDescent="0.2">
      <c r="A154" s="38">
        <v>152</v>
      </c>
      <c r="B154" s="6" t="s">
        <v>785</v>
      </c>
      <c r="C154" s="44" t="s">
        <v>262</v>
      </c>
      <c r="D154" s="15" t="s">
        <v>263</v>
      </c>
      <c r="E154" s="46" t="s">
        <v>566</v>
      </c>
      <c r="F154" s="51">
        <v>79827431.187444836</v>
      </c>
      <c r="G154" s="8">
        <v>0.56249425248611484</v>
      </c>
      <c r="H154" s="50" t="s">
        <v>473</v>
      </c>
      <c r="I154" s="50" t="s">
        <v>570</v>
      </c>
      <c r="J154" s="6">
        <v>2035</v>
      </c>
    </row>
    <row r="155" spans="1:10" x14ac:dyDescent="0.2">
      <c r="A155" s="38">
        <v>153</v>
      </c>
      <c r="B155" s="6" t="s">
        <v>931</v>
      </c>
      <c r="C155" s="38" t="s">
        <v>186</v>
      </c>
      <c r="D155" s="15" t="s">
        <v>187</v>
      </c>
      <c r="E155" s="46">
        <v>2</v>
      </c>
      <c r="F155" s="19">
        <v>47617881.445323616</v>
      </c>
      <c r="G155" s="8">
        <v>0.50171543993216594</v>
      </c>
      <c r="H155" s="50" t="s">
        <v>473</v>
      </c>
      <c r="I155" s="50" t="s">
        <v>570</v>
      </c>
      <c r="J155" s="6">
        <v>2035</v>
      </c>
    </row>
    <row r="156" spans="1:10" x14ac:dyDescent="0.2">
      <c r="A156" s="38">
        <v>154</v>
      </c>
      <c r="B156" s="6" t="s">
        <v>932</v>
      </c>
      <c r="C156" s="38" t="s">
        <v>54</v>
      </c>
      <c r="D156" s="15" t="s">
        <v>55</v>
      </c>
      <c r="E156" s="46">
        <v>2</v>
      </c>
      <c r="F156" s="19">
        <v>5094406.6786829699</v>
      </c>
      <c r="G156" s="8">
        <v>0.43429692360159472</v>
      </c>
      <c r="H156" s="50" t="s">
        <v>473</v>
      </c>
      <c r="I156" s="50" t="s">
        <v>570</v>
      </c>
      <c r="J156" s="6">
        <v>2035</v>
      </c>
    </row>
    <row r="157" spans="1:10" x14ac:dyDescent="0.2">
      <c r="A157" s="38">
        <v>155</v>
      </c>
      <c r="B157" s="6" t="s">
        <v>933</v>
      </c>
      <c r="C157" s="38" t="s">
        <v>124</v>
      </c>
      <c r="D157" s="15" t="s">
        <v>125</v>
      </c>
      <c r="E157" s="46">
        <v>2</v>
      </c>
      <c r="F157" s="19">
        <v>29541005.882675294</v>
      </c>
      <c r="G157" s="8">
        <v>0.37196889467611521</v>
      </c>
      <c r="H157" s="50" t="s">
        <v>473</v>
      </c>
      <c r="I157" s="50" t="s">
        <v>570</v>
      </c>
      <c r="J157" s="6">
        <v>2035</v>
      </c>
    </row>
    <row r="158" spans="1:10" x14ac:dyDescent="0.2">
      <c r="A158" s="38">
        <v>156</v>
      </c>
      <c r="B158" s="6" t="s">
        <v>840</v>
      </c>
      <c r="C158" s="44" t="s">
        <v>8</v>
      </c>
      <c r="D158" s="15" t="s">
        <v>9</v>
      </c>
      <c r="E158" s="46" t="s">
        <v>566</v>
      </c>
      <c r="F158" s="51">
        <v>38622569.265384361</v>
      </c>
      <c r="G158" s="8">
        <v>0.36713508371674552</v>
      </c>
      <c r="H158" s="50" t="s">
        <v>473</v>
      </c>
      <c r="I158" s="50" t="s">
        <v>570</v>
      </c>
      <c r="J158" s="6">
        <v>2035</v>
      </c>
    </row>
    <row r="159" spans="1:10" x14ac:dyDescent="0.2">
      <c r="A159" s="38">
        <v>157</v>
      </c>
      <c r="B159" s="6" t="s">
        <v>934</v>
      </c>
      <c r="C159" s="44" t="s">
        <v>581</v>
      </c>
      <c r="D159" s="15" t="s">
        <v>282</v>
      </c>
      <c r="E159" s="46" t="s">
        <v>566</v>
      </c>
      <c r="F159" s="51">
        <v>87928662.740504146</v>
      </c>
      <c r="G159" s="8">
        <v>0.36207273840386356</v>
      </c>
      <c r="H159" s="50" t="s">
        <v>473</v>
      </c>
      <c r="I159" s="50" t="s">
        <v>570</v>
      </c>
      <c r="J159" s="6">
        <v>2035</v>
      </c>
    </row>
    <row r="160" spans="1:10" x14ac:dyDescent="0.2">
      <c r="A160" s="38">
        <v>158</v>
      </c>
      <c r="B160" s="6" t="s">
        <v>935</v>
      </c>
      <c r="C160" s="44" t="s">
        <v>582</v>
      </c>
      <c r="D160" s="15" t="s">
        <v>280</v>
      </c>
      <c r="E160" s="46" t="s">
        <v>566</v>
      </c>
      <c r="F160" s="51">
        <v>11552338.109020235</v>
      </c>
      <c r="G160" s="8">
        <v>0.30813688005825857</v>
      </c>
      <c r="H160" s="50" t="s">
        <v>473</v>
      </c>
      <c r="I160" s="50" t="s">
        <v>570</v>
      </c>
      <c r="J160" s="6">
        <v>2035</v>
      </c>
    </row>
    <row r="161" spans="1:10" x14ac:dyDescent="0.2">
      <c r="A161" s="38">
        <v>159</v>
      </c>
      <c r="B161" s="6" t="s">
        <v>936</v>
      </c>
      <c r="C161" s="38" t="s">
        <v>110</v>
      </c>
      <c r="D161" s="15" t="s">
        <v>111</v>
      </c>
      <c r="E161" s="46">
        <v>2</v>
      </c>
      <c r="F161" s="19">
        <v>40929240.455967098</v>
      </c>
      <c r="G161" s="8">
        <v>0.29811884385552556</v>
      </c>
      <c r="H161" s="50" t="s">
        <v>473</v>
      </c>
      <c r="I161" s="50" t="s">
        <v>570</v>
      </c>
      <c r="J161" s="6">
        <v>2035</v>
      </c>
    </row>
    <row r="162" spans="1:10" x14ac:dyDescent="0.2">
      <c r="A162" s="38">
        <v>160</v>
      </c>
      <c r="B162" s="6" t="s">
        <v>937</v>
      </c>
      <c r="C162" s="38" t="s">
        <v>38</v>
      </c>
      <c r="D162" s="15" t="s">
        <v>39</v>
      </c>
      <c r="E162" s="46">
        <v>2</v>
      </c>
      <c r="F162" s="19">
        <v>13382613.602009622</v>
      </c>
      <c r="G162" s="8">
        <v>0.29044522851337284</v>
      </c>
      <c r="H162" s="50" t="s">
        <v>473</v>
      </c>
      <c r="I162" s="50" t="s">
        <v>570</v>
      </c>
      <c r="J162" s="6">
        <v>2035</v>
      </c>
    </row>
    <row r="163" spans="1:10" x14ac:dyDescent="0.2">
      <c r="A163" s="38">
        <v>161</v>
      </c>
      <c r="B163" s="6" t="s">
        <v>938</v>
      </c>
      <c r="C163" s="38" t="s">
        <v>122</v>
      </c>
      <c r="D163" s="15" t="s">
        <v>123</v>
      </c>
      <c r="E163" s="46">
        <v>2</v>
      </c>
      <c r="F163" s="19">
        <v>21116237.43807587</v>
      </c>
      <c r="G163" s="8">
        <v>0.16052453725046739</v>
      </c>
      <c r="H163" s="50" t="s">
        <v>473</v>
      </c>
      <c r="I163" s="50" t="s">
        <v>570</v>
      </c>
      <c r="J163" s="6">
        <v>2035</v>
      </c>
    </row>
    <row r="164" spans="1:10" x14ac:dyDescent="0.2">
      <c r="A164" s="38">
        <v>162</v>
      </c>
      <c r="B164" s="6" t="s">
        <v>807</v>
      </c>
      <c r="C164" s="44" t="s">
        <v>90</v>
      </c>
      <c r="D164" s="15" t="s">
        <v>91</v>
      </c>
      <c r="E164" s="46" t="s">
        <v>566</v>
      </c>
      <c r="F164" s="51">
        <v>4267439.6521719396</v>
      </c>
      <c r="G164" s="8">
        <v>0.13251617513926409</v>
      </c>
      <c r="H164" s="50" t="s">
        <v>473</v>
      </c>
      <c r="I164" s="50" t="s">
        <v>570</v>
      </c>
      <c r="J164" s="6">
        <v>2035</v>
      </c>
    </row>
    <row r="165" spans="1:10" x14ac:dyDescent="0.2">
      <c r="A165" s="38">
        <v>163</v>
      </c>
      <c r="B165" s="6" t="s">
        <v>810</v>
      </c>
      <c r="C165" s="44" t="s">
        <v>108</v>
      </c>
      <c r="D165" s="15" t="s">
        <v>109</v>
      </c>
      <c r="E165" s="46" t="s">
        <v>566</v>
      </c>
      <c r="F165" s="51">
        <v>3658194.3448012006</v>
      </c>
      <c r="G165" s="8">
        <v>0.13251617513926406</v>
      </c>
      <c r="H165" s="50" t="s">
        <v>473</v>
      </c>
      <c r="I165" s="50" t="s">
        <v>570</v>
      </c>
      <c r="J165" s="6">
        <v>2035</v>
      </c>
    </row>
    <row r="166" spans="1:10" x14ac:dyDescent="0.2">
      <c r="A166" s="38">
        <v>164</v>
      </c>
      <c r="B166" s="6" t="s">
        <v>837</v>
      </c>
      <c r="C166" s="44" t="s">
        <v>128</v>
      </c>
      <c r="D166" s="15" t="s">
        <v>129</v>
      </c>
      <c r="E166" s="46" t="s">
        <v>566</v>
      </c>
      <c r="F166" s="51">
        <v>61310595.896020517</v>
      </c>
      <c r="G166" s="8">
        <v>0.13159995980287112</v>
      </c>
      <c r="H166" s="50" t="s">
        <v>473</v>
      </c>
      <c r="I166" s="50" t="s">
        <v>570</v>
      </c>
      <c r="J166" s="6">
        <v>2035</v>
      </c>
    </row>
    <row r="167" spans="1:10" x14ac:dyDescent="0.2">
      <c r="A167" s="38">
        <v>165</v>
      </c>
      <c r="B167" s="6" t="s">
        <v>800</v>
      </c>
      <c r="C167" s="44" t="s">
        <v>10</v>
      </c>
      <c r="D167" s="15" t="s">
        <v>11</v>
      </c>
      <c r="E167" s="46" t="s">
        <v>566</v>
      </c>
      <c r="F167" s="51">
        <v>19700692.08136024</v>
      </c>
      <c r="G167" s="8">
        <v>9.6633540376687213E-2</v>
      </c>
      <c r="H167" s="50" t="s">
        <v>473</v>
      </c>
      <c r="I167" s="50" t="s">
        <v>570</v>
      </c>
      <c r="J167" s="6">
        <v>2035</v>
      </c>
    </row>
    <row r="168" spans="1:10" x14ac:dyDescent="0.2">
      <c r="A168" s="38">
        <v>166</v>
      </c>
      <c r="B168" s="6" t="s">
        <v>786</v>
      </c>
      <c r="C168" s="44" t="s">
        <v>254</v>
      </c>
      <c r="D168" s="15" t="s">
        <v>255</v>
      </c>
      <c r="E168" s="46" t="s">
        <v>566</v>
      </c>
      <c r="F168" s="51">
        <v>48240940.633114643</v>
      </c>
      <c r="G168" s="8">
        <v>9.5534535692567729E-2</v>
      </c>
      <c r="H168" s="50" t="s">
        <v>473</v>
      </c>
      <c r="I168" s="50" t="s">
        <v>570</v>
      </c>
      <c r="J168" s="6">
        <v>2035</v>
      </c>
    </row>
    <row r="169" spans="1:10" x14ac:dyDescent="0.2">
      <c r="A169" s="38">
        <v>167</v>
      </c>
      <c r="B169" s="6" t="s">
        <v>801</v>
      </c>
      <c r="C169" s="44" t="s">
        <v>14</v>
      </c>
      <c r="D169" s="15" t="s">
        <v>15</v>
      </c>
      <c r="E169" s="46" t="s">
        <v>566</v>
      </c>
      <c r="F169" s="51">
        <v>8169557.0791597934</v>
      </c>
      <c r="G169" s="8">
        <v>6.4040718855386869E-2</v>
      </c>
      <c r="H169" s="50" t="s">
        <v>473</v>
      </c>
      <c r="I169" s="50" t="s">
        <v>570</v>
      </c>
      <c r="J169" s="6">
        <v>2035</v>
      </c>
    </row>
    <row r="170" spans="1:10" x14ac:dyDescent="0.2">
      <c r="A170" s="38">
        <v>168</v>
      </c>
      <c r="B170" s="6" t="s">
        <v>939</v>
      </c>
      <c r="C170" s="38" t="s">
        <v>192</v>
      </c>
      <c r="D170" s="15" t="s">
        <v>193</v>
      </c>
      <c r="E170" s="46">
        <v>2</v>
      </c>
      <c r="F170" s="19">
        <v>19624336.229655229</v>
      </c>
      <c r="G170" s="8">
        <v>5.2095164550162505E-2</v>
      </c>
      <c r="H170" s="50" t="s">
        <v>473</v>
      </c>
      <c r="I170" s="50" t="s">
        <v>570</v>
      </c>
      <c r="J170" s="6">
        <v>2035</v>
      </c>
    </row>
    <row r="171" spans="1:10" x14ac:dyDescent="0.2">
      <c r="A171" s="38">
        <v>169</v>
      </c>
      <c r="B171" s="6" t="s">
        <v>827</v>
      </c>
      <c r="C171" s="44" t="s">
        <v>250</v>
      </c>
      <c r="D171" s="15" t="s">
        <v>251</v>
      </c>
      <c r="E171" s="46" t="s">
        <v>566</v>
      </c>
      <c r="F171" s="51">
        <v>26618196.431870252</v>
      </c>
      <c r="G171" s="8">
        <v>4.5131967042927323E-2</v>
      </c>
      <c r="H171" s="50" t="s">
        <v>473</v>
      </c>
      <c r="I171" s="50" t="s">
        <v>570</v>
      </c>
      <c r="J171" s="6">
        <v>2035</v>
      </c>
    </row>
    <row r="172" spans="1:10" x14ac:dyDescent="0.2">
      <c r="A172" s="38">
        <v>170</v>
      </c>
      <c r="B172" s="6" t="s">
        <v>809</v>
      </c>
      <c r="C172" s="44" t="s">
        <v>106</v>
      </c>
      <c r="D172" s="15" t="s">
        <v>107</v>
      </c>
      <c r="E172" s="46" t="s">
        <v>566</v>
      </c>
      <c r="F172" s="51">
        <v>83288903.321292639</v>
      </c>
      <c r="G172" s="8">
        <v>3.4290751616826244E-2</v>
      </c>
      <c r="H172" s="50" t="s">
        <v>473</v>
      </c>
      <c r="I172" s="50" t="s">
        <v>570</v>
      </c>
      <c r="J172" s="6">
        <v>2035</v>
      </c>
    </row>
    <row r="173" spans="1:10" x14ac:dyDescent="0.2">
      <c r="A173" s="38">
        <v>171</v>
      </c>
      <c r="B173" s="6" t="s">
        <v>819</v>
      </c>
      <c r="C173" s="44" t="s">
        <v>164</v>
      </c>
      <c r="D173" s="15" t="s">
        <v>165</v>
      </c>
      <c r="E173" s="46" t="s">
        <v>566</v>
      </c>
      <c r="F173" s="51">
        <v>21626844.762106888</v>
      </c>
      <c r="G173" s="8">
        <v>3.3497829154679179E-2</v>
      </c>
      <c r="H173" s="50" t="s">
        <v>473</v>
      </c>
      <c r="I173" s="50" t="s">
        <v>570</v>
      </c>
      <c r="J173" s="6">
        <v>2035</v>
      </c>
    </row>
    <row r="174" spans="1:10" x14ac:dyDescent="0.2">
      <c r="A174" s="38">
        <v>172</v>
      </c>
      <c r="B174" s="6" t="s">
        <v>811</v>
      </c>
      <c r="C174" s="44" t="s">
        <v>114</v>
      </c>
      <c r="D174" s="15" t="s">
        <v>115</v>
      </c>
      <c r="E174" s="46" t="s">
        <v>566</v>
      </c>
      <c r="F174" s="51">
        <v>14989235.871877063</v>
      </c>
      <c r="G174" s="8">
        <v>1.8319930897142581E-2</v>
      </c>
      <c r="H174" s="50" t="s">
        <v>473</v>
      </c>
      <c r="I174" s="50" t="s">
        <v>570</v>
      </c>
      <c r="J174" s="6">
        <v>2035</v>
      </c>
    </row>
    <row r="175" spans="1:10" x14ac:dyDescent="0.2">
      <c r="A175" s="38">
        <v>173</v>
      </c>
      <c r="B175" s="6" t="s">
        <v>825</v>
      </c>
      <c r="C175" s="44" t="s">
        <v>224</v>
      </c>
      <c r="D175" s="15" t="s">
        <v>225</v>
      </c>
      <c r="E175" s="46" t="s">
        <v>566</v>
      </c>
      <c r="F175" s="51">
        <v>15120558.378468037</v>
      </c>
      <c r="G175" s="8">
        <v>1.7969422687243108E-2</v>
      </c>
      <c r="H175" s="50" t="s">
        <v>473</v>
      </c>
      <c r="I175" s="50" t="s">
        <v>570</v>
      </c>
      <c r="J175" s="6">
        <v>2035</v>
      </c>
    </row>
    <row r="176" spans="1:10" x14ac:dyDescent="0.2">
      <c r="A176" s="38">
        <v>174</v>
      </c>
      <c r="B176" s="6" t="s">
        <v>802</v>
      </c>
      <c r="C176" s="44" t="s">
        <v>18</v>
      </c>
      <c r="D176" s="15" t="s">
        <v>19</v>
      </c>
      <c r="E176" s="46" t="s">
        <v>566</v>
      </c>
      <c r="F176" s="51">
        <v>16385218.834673952</v>
      </c>
      <c r="G176" s="8">
        <v>8.7735254906590957E-3</v>
      </c>
      <c r="H176" s="50" t="s">
        <v>473</v>
      </c>
      <c r="I176" s="50" t="s">
        <v>570</v>
      </c>
      <c r="J176" s="6">
        <v>2035</v>
      </c>
    </row>
    <row r="177" spans="1:10" x14ac:dyDescent="0.2">
      <c r="A177" s="38"/>
      <c r="B177" s="38"/>
      <c r="C177" s="38"/>
      <c r="D177" s="38"/>
      <c r="E177" s="38"/>
      <c r="F177" s="52"/>
      <c r="G177" s="53"/>
      <c r="H177" s="53"/>
      <c r="I177" s="11"/>
      <c r="J177" s="11"/>
    </row>
    <row r="178" spans="1:10" x14ac:dyDescent="0.2">
      <c r="A178" s="38"/>
      <c r="B178" s="38"/>
      <c r="C178" s="38"/>
      <c r="D178" s="38"/>
      <c r="E178" s="38"/>
      <c r="F178" s="52"/>
      <c r="G178" s="53"/>
      <c r="H178" s="53"/>
      <c r="I178" s="11"/>
      <c r="J178" s="11"/>
    </row>
    <row r="179" spans="1:10" x14ac:dyDescent="0.2">
      <c r="A179" s="38"/>
      <c r="B179" s="38"/>
      <c r="C179" s="38"/>
      <c r="D179" s="38"/>
      <c r="E179" s="38"/>
      <c r="F179" s="52"/>
      <c r="G179" s="53"/>
      <c r="H179" s="53"/>
      <c r="I179" s="11"/>
      <c r="J179" s="11"/>
    </row>
    <row r="180" spans="1:10" x14ac:dyDescent="0.2">
      <c r="A180" s="38"/>
      <c r="B180" s="38"/>
      <c r="C180" s="38"/>
      <c r="D180" s="38"/>
      <c r="E180" s="38"/>
      <c r="F180" s="52"/>
      <c r="G180" s="53"/>
      <c r="H180" s="53"/>
      <c r="I180" s="11"/>
      <c r="J180" s="11"/>
    </row>
    <row r="181" spans="1:10" x14ac:dyDescent="0.2">
      <c r="F181"/>
      <c r="G181" s="17"/>
      <c r="H181" s="17"/>
      <c r="I181"/>
    </row>
    <row r="182" spans="1:10" x14ac:dyDescent="0.2">
      <c r="F182"/>
      <c r="G182" s="17"/>
      <c r="H182" s="17"/>
      <c r="I182"/>
    </row>
    <row r="183" spans="1:10" x14ac:dyDescent="0.2">
      <c r="F183"/>
      <c r="G183" s="17"/>
      <c r="H183" s="17"/>
      <c r="I183"/>
    </row>
    <row r="184" spans="1:10" x14ac:dyDescent="0.2">
      <c r="G184" s="17"/>
      <c r="H184" s="17"/>
      <c r="I184"/>
    </row>
    <row r="185" spans="1:10" x14ac:dyDescent="0.2">
      <c r="F185"/>
      <c r="G185" s="17"/>
      <c r="H185" s="17"/>
      <c r="I185"/>
    </row>
    <row r="186" spans="1:10" x14ac:dyDescent="0.2">
      <c r="F186"/>
      <c r="G186" s="17"/>
      <c r="H186" s="17"/>
      <c r="I186"/>
    </row>
    <row r="187" spans="1:10" x14ac:dyDescent="0.2">
      <c r="F187"/>
      <c r="G187" s="17"/>
      <c r="H187" s="17"/>
      <c r="I187"/>
    </row>
    <row r="188" spans="1:10" x14ac:dyDescent="0.2">
      <c r="F188"/>
      <c r="G188" s="17"/>
      <c r="H188" s="17"/>
      <c r="I188"/>
    </row>
    <row r="189" spans="1:10" x14ac:dyDescent="0.2">
      <c r="F189"/>
      <c r="G189" s="17"/>
      <c r="H189" s="17"/>
      <c r="I189"/>
    </row>
    <row r="190" spans="1:10" x14ac:dyDescent="0.2">
      <c r="F190"/>
      <c r="G190" s="17"/>
      <c r="H190" s="17"/>
      <c r="I190"/>
    </row>
    <row r="191" spans="1:10" x14ac:dyDescent="0.2">
      <c r="F191"/>
      <c r="G191" s="17"/>
      <c r="H191" s="17"/>
      <c r="I191"/>
    </row>
    <row r="192" spans="1:10" x14ac:dyDescent="0.2">
      <c r="F192"/>
      <c r="G192" s="17"/>
      <c r="H192" s="17"/>
      <c r="I192"/>
    </row>
    <row r="193" spans="2:9" x14ac:dyDescent="0.2">
      <c r="F193"/>
      <c r="G193" s="17"/>
      <c r="H193" s="17"/>
      <c r="I193"/>
    </row>
    <row r="194" spans="2:9" x14ac:dyDescent="0.2">
      <c r="F194"/>
      <c r="G194" s="17"/>
      <c r="H194" s="17"/>
      <c r="I194"/>
    </row>
    <row r="195" spans="2:9" x14ac:dyDescent="0.2">
      <c r="F195"/>
      <c r="G195" s="17"/>
      <c r="H195" s="17"/>
      <c r="I195"/>
    </row>
    <row r="196" spans="2:9" x14ac:dyDescent="0.2">
      <c r="B196" s="15"/>
      <c r="D196" s="15"/>
      <c r="G196" s="17"/>
      <c r="H196" s="17"/>
    </row>
    <row r="197" spans="2:9" x14ac:dyDescent="0.2">
      <c r="B197" s="15"/>
      <c r="D197" s="15"/>
      <c r="G197" s="17"/>
      <c r="H197" s="17"/>
    </row>
    <row r="198" spans="2:9" x14ac:dyDescent="0.2">
      <c r="F198"/>
      <c r="G198" s="17"/>
      <c r="H198" s="17"/>
      <c r="I198"/>
    </row>
    <row r="199" spans="2:9" x14ac:dyDescent="0.2">
      <c r="F199"/>
      <c r="G199" s="17"/>
      <c r="H199" s="17"/>
      <c r="I199"/>
    </row>
    <row r="200" spans="2:9" x14ac:dyDescent="0.2">
      <c r="G200" s="17"/>
      <c r="H200" s="17"/>
      <c r="I200"/>
    </row>
    <row r="201" spans="2:9" x14ac:dyDescent="0.2">
      <c r="F201"/>
      <c r="G201" s="17"/>
      <c r="H201" s="17"/>
      <c r="I201"/>
    </row>
    <row r="202" spans="2:9" x14ac:dyDescent="0.2">
      <c r="B202" s="15"/>
      <c r="D202" s="15"/>
      <c r="G202" s="17"/>
      <c r="H202" s="17"/>
    </row>
    <row r="203" spans="2:9" x14ac:dyDescent="0.2">
      <c r="B203" s="15"/>
      <c r="D203" s="15"/>
      <c r="G203" s="17"/>
      <c r="H203" s="17"/>
    </row>
    <row r="204" spans="2:9" x14ac:dyDescent="0.2">
      <c r="B204" s="15"/>
      <c r="D204" s="15"/>
      <c r="G204" s="17"/>
      <c r="H204" s="17"/>
    </row>
    <row r="205" spans="2:9" x14ac:dyDescent="0.2">
      <c r="F205"/>
      <c r="G205" s="17"/>
      <c r="H205" s="17"/>
      <c r="I205"/>
    </row>
    <row r="206" spans="2:9" x14ac:dyDescent="0.2">
      <c r="F206" s="3"/>
      <c r="G206" s="17"/>
      <c r="H206" s="17"/>
      <c r="I206"/>
    </row>
    <row r="207" spans="2:9" x14ac:dyDescent="0.2">
      <c r="F207"/>
      <c r="G207" s="17"/>
      <c r="H207" s="17"/>
      <c r="I207"/>
    </row>
    <row r="208" spans="2:9" x14ac:dyDescent="0.2">
      <c r="F208"/>
      <c r="G208" s="17"/>
      <c r="H208" s="17"/>
      <c r="I208"/>
    </row>
    <row r="209" spans="2:9" x14ac:dyDescent="0.2">
      <c r="G209" s="17"/>
      <c r="H209" s="17"/>
      <c r="I209"/>
    </row>
    <row r="210" spans="2:9" x14ac:dyDescent="0.2">
      <c r="B210" s="15"/>
      <c r="D210" s="15"/>
      <c r="G210" s="17"/>
      <c r="H210" s="17"/>
    </row>
    <row r="211" spans="2:9" x14ac:dyDescent="0.2">
      <c r="B211" s="15"/>
      <c r="D211" s="15"/>
      <c r="G211" s="17"/>
      <c r="H211" s="17"/>
    </row>
    <row r="212" spans="2:9" x14ac:dyDescent="0.2">
      <c r="B212" s="15"/>
      <c r="D212" s="15"/>
      <c r="G212" s="17"/>
      <c r="H212" s="17"/>
    </row>
    <row r="213" spans="2:9" x14ac:dyDescent="0.2">
      <c r="G213" s="17"/>
      <c r="H213" s="17"/>
      <c r="I213"/>
    </row>
    <row r="214" spans="2:9" x14ac:dyDescent="0.2">
      <c r="F214"/>
      <c r="G214" s="17"/>
      <c r="H214" s="17"/>
      <c r="I214"/>
    </row>
    <row r="215" spans="2:9" x14ac:dyDescent="0.2">
      <c r="F215"/>
      <c r="G215" s="17"/>
      <c r="H215" s="17"/>
      <c r="I215"/>
    </row>
    <row r="216" spans="2:9" x14ac:dyDescent="0.2">
      <c r="F216"/>
      <c r="G216" s="17"/>
      <c r="H216" s="17"/>
      <c r="I216"/>
    </row>
    <row r="217" spans="2:9" x14ac:dyDescent="0.2">
      <c r="F217"/>
      <c r="G217" s="17"/>
      <c r="H217" s="17"/>
      <c r="I217"/>
    </row>
    <row r="218" spans="2:9" x14ac:dyDescent="0.2">
      <c r="F218"/>
      <c r="G218" s="17"/>
      <c r="H218" s="17"/>
      <c r="I218"/>
    </row>
    <row r="219" spans="2:9" x14ac:dyDescent="0.2">
      <c r="F219"/>
      <c r="G219" s="17"/>
      <c r="H219" s="17"/>
      <c r="I219"/>
    </row>
    <row r="220" spans="2:9" x14ac:dyDescent="0.2">
      <c r="F220"/>
      <c r="G220" s="17"/>
      <c r="H220" s="17"/>
      <c r="I220"/>
    </row>
    <row r="221" spans="2:9" x14ac:dyDescent="0.2">
      <c r="F221"/>
      <c r="G221" s="17"/>
      <c r="H221" s="17"/>
      <c r="I221"/>
    </row>
    <row r="222" spans="2:9" x14ac:dyDescent="0.2">
      <c r="F222"/>
      <c r="G222" s="17"/>
      <c r="H222" s="17"/>
      <c r="I222"/>
    </row>
    <row r="223" spans="2:9" x14ac:dyDescent="0.2">
      <c r="F223"/>
      <c r="G223" s="17"/>
      <c r="H223" s="17"/>
      <c r="I223"/>
    </row>
    <row r="224" spans="2:9" x14ac:dyDescent="0.2">
      <c r="F224"/>
      <c r="G224" s="17"/>
      <c r="H224" s="17"/>
      <c r="I224"/>
    </row>
    <row r="225" spans="2:9" x14ac:dyDescent="0.2">
      <c r="F225" s="3"/>
      <c r="G225" s="17"/>
      <c r="H225" s="17"/>
      <c r="I225"/>
    </row>
    <row r="226" spans="2:9" x14ac:dyDescent="0.2">
      <c r="F226"/>
      <c r="G226" s="17"/>
      <c r="H226" s="17"/>
      <c r="I226"/>
    </row>
    <row r="227" spans="2:9" x14ac:dyDescent="0.2">
      <c r="F227"/>
      <c r="G227" s="17"/>
      <c r="H227" s="17"/>
      <c r="I227"/>
    </row>
    <row r="228" spans="2:9" x14ac:dyDescent="0.2">
      <c r="F228"/>
      <c r="G228" s="17"/>
      <c r="H228" s="17"/>
      <c r="I228"/>
    </row>
    <row r="229" spans="2:9" x14ac:dyDescent="0.2">
      <c r="F229"/>
      <c r="G229" s="17"/>
      <c r="H229" s="17"/>
      <c r="I229"/>
    </row>
    <row r="230" spans="2:9" x14ac:dyDescent="0.2">
      <c r="F230"/>
      <c r="G230" s="17"/>
      <c r="H230" s="17"/>
      <c r="I230"/>
    </row>
    <row r="231" spans="2:9" x14ac:dyDescent="0.2">
      <c r="F231"/>
      <c r="G231" s="17"/>
      <c r="H231" s="17"/>
      <c r="I231"/>
    </row>
    <row r="232" spans="2:9" x14ac:dyDescent="0.2">
      <c r="F232"/>
      <c r="G232" s="17"/>
      <c r="H232" s="17"/>
      <c r="I232"/>
    </row>
    <row r="233" spans="2:9" x14ac:dyDescent="0.2">
      <c r="F233"/>
      <c r="G233" s="17"/>
      <c r="H233" s="17"/>
      <c r="I233"/>
    </row>
    <row r="234" spans="2:9" x14ac:dyDescent="0.2">
      <c r="F234"/>
      <c r="G234" s="17"/>
      <c r="H234" s="17"/>
      <c r="I234"/>
    </row>
    <row r="235" spans="2:9" x14ac:dyDescent="0.2">
      <c r="F235"/>
      <c r="G235" s="17"/>
      <c r="H235" s="17"/>
      <c r="I235"/>
    </row>
    <row r="236" spans="2:9" x14ac:dyDescent="0.2">
      <c r="F236"/>
      <c r="G236" s="17"/>
      <c r="H236" s="17"/>
      <c r="I236"/>
    </row>
    <row r="237" spans="2:9" x14ac:dyDescent="0.2">
      <c r="B237" s="15"/>
      <c r="D237" s="15"/>
      <c r="G237" s="17"/>
      <c r="H237" s="17"/>
    </row>
    <row r="238" spans="2:9" x14ac:dyDescent="0.2">
      <c r="B238" s="15"/>
      <c r="D238" s="15"/>
      <c r="G238" s="17"/>
      <c r="H238" s="17"/>
    </row>
    <row r="239" spans="2:9" x14ac:dyDescent="0.2">
      <c r="F239"/>
      <c r="G239" s="17"/>
      <c r="H239" s="17"/>
      <c r="I239"/>
    </row>
    <row r="240" spans="2:9" x14ac:dyDescent="0.2">
      <c r="F240"/>
      <c r="G240" s="17"/>
      <c r="H240" s="17"/>
      <c r="I240"/>
    </row>
    <row r="241" spans="2:9" x14ac:dyDescent="0.2">
      <c r="G241" s="17"/>
      <c r="H241" s="17"/>
      <c r="I241"/>
    </row>
    <row r="242" spans="2:9" x14ac:dyDescent="0.2">
      <c r="G242" s="17"/>
      <c r="H242" s="17"/>
      <c r="I242"/>
    </row>
    <row r="243" spans="2:9" x14ac:dyDescent="0.2">
      <c r="B243" s="15"/>
      <c r="D243" s="15"/>
      <c r="G243" s="17"/>
      <c r="H243" s="17"/>
    </row>
    <row r="244" spans="2:9" x14ac:dyDescent="0.2">
      <c r="F244"/>
      <c r="G244" s="17"/>
      <c r="H244" s="17"/>
      <c r="I244"/>
    </row>
    <row r="245" spans="2:9" x14ac:dyDescent="0.2">
      <c r="F245"/>
      <c r="G245" s="17"/>
      <c r="H245" s="17"/>
      <c r="I245"/>
    </row>
    <row r="246" spans="2:9" x14ac:dyDescent="0.2">
      <c r="F246"/>
      <c r="G246" s="17"/>
      <c r="H246" s="17"/>
      <c r="I246"/>
    </row>
    <row r="247" spans="2:9" x14ac:dyDescent="0.2">
      <c r="F247"/>
      <c r="G247" s="17"/>
      <c r="H247" s="17"/>
      <c r="I247"/>
    </row>
    <row r="248" spans="2:9" x14ac:dyDescent="0.2">
      <c r="F248"/>
      <c r="G248" s="17"/>
      <c r="H248" s="17"/>
      <c r="I248"/>
    </row>
    <row r="249" spans="2:9" x14ac:dyDescent="0.2">
      <c r="B249" s="15"/>
      <c r="D249" s="15"/>
      <c r="G249" s="17"/>
      <c r="H249" s="17"/>
    </row>
    <row r="250" spans="2:9" x14ac:dyDescent="0.2">
      <c r="B250" s="15"/>
      <c r="D250" s="15"/>
      <c r="G250" s="17"/>
      <c r="H250" s="17"/>
    </row>
    <row r="251" spans="2:9" x14ac:dyDescent="0.2">
      <c r="F251"/>
      <c r="G251" s="17"/>
      <c r="H251" s="17"/>
      <c r="I251"/>
    </row>
    <row r="252" spans="2:9" x14ac:dyDescent="0.2">
      <c r="F252"/>
      <c r="G252" s="17"/>
      <c r="H252" s="17"/>
      <c r="I252"/>
    </row>
    <row r="253" spans="2:9" x14ac:dyDescent="0.2">
      <c r="F253"/>
      <c r="G253" s="17"/>
      <c r="H253" s="17"/>
      <c r="I253"/>
    </row>
    <row r="254" spans="2:9" x14ac:dyDescent="0.2">
      <c r="B254" s="15"/>
      <c r="D254" s="15"/>
      <c r="G254" s="17"/>
      <c r="H254" s="17"/>
    </row>
    <row r="255" spans="2:9" x14ac:dyDescent="0.2">
      <c r="B255" s="15"/>
      <c r="D255" s="15"/>
      <c r="G255" s="17"/>
      <c r="H255" s="17"/>
    </row>
    <row r="256" spans="2:9" x14ac:dyDescent="0.2">
      <c r="F256"/>
      <c r="G256" s="17"/>
      <c r="H256" s="17"/>
      <c r="I256"/>
    </row>
    <row r="257" spans="2:9" x14ac:dyDescent="0.2">
      <c r="F257"/>
      <c r="G257" s="17"/>
      <c r="H257" s="17"/>
      <c r="I257"/>
    </row>
    <row r="258" spans="2:9" x14ac:dyDescent="0.2">
      <c r="F258"/>
      <c r="G258" s="17"/>
      <c r="H258" s="17"/>
      <c r="I258"/>
    </row>
    <row r="259" spans="2:9" x14ac:dyDescent="0.2">
      <c r="B259" s="15"/>
      <c r="D259" s="15"/>
      <c r="G259" s="17"/>
      <c r="H259" s="17"/>
    </row>
    <row r="260" spans="2:9" x14ac:dyDescent="0.2">
      <c r="B260" s="15"/>
      <c r="D260" s="15"/>
      <c r="G260" s="17"/>
      <c r="H260" s="17"/>
    </row>
    <row r="261" spans="2:9" x14ac:dyDescent="0.2">
      <c r="F261"/>
      <c r="G261" s="17"/>
      <c r="H261" s="17"/>
      <c r="I261"/>
    </row>
    <row r="262" spans="2:9" x14ac:dyDescent="0.2">
      <c r="B262" s="15"/>
      <c r="D262" s="15"/>
      <c r="G262" s="17"/>
      <c r="H262" s="17"/>
    </row>
    <row r="263" spans="2:9" x14ac:dyDescent="0.2">
      <c r="F263"/>
      <c r="G263" s="17"/>
      <c r="H263" s="17"/>
      <c r="I263"/>
    </row>
    <row r="264" spans="2:9" x14ac:dyDescent="0.2">
      <c r="F264"/>
      <c r="G264" s="17"/>
      <c r="H264" s="17"/>
      <c r="I264"/>
    </row>
    <row r="265" spans="2:9" x14ac:dyDescent="0.2">
      <c r="G265" s="17"/>
      <c r="H265" s="17"/>
      <c r="I265"/>
    </row>
    <row r="266" spans="2:9" x14ac:dyDescent="0.2">
      <c r="F266"/>
      <c r="G266" s="17"/>
      <c r="H266" s="17"/>
      <c r="I266"/>
    </row>
    <row r="267" spans="2:9" x14ac:dyDescent="0.2">
      <c r="F267"/>
      <c r="G267" s="17"/>
      <c r="H267" s="17"/>
      <c r="I267"/>
    </row>
    <row r="268" spans="2:9" x14ac:dyDescent="0.2">
      <c r="F268"/>
      <c r="G268" s="17"/>
      <c r="H268" s="17"/>
      <c r="I268"/>
    </row>
    <row r="269" spans="2:9" x14ac:dyDescent="0.2">
      <c r="G269" s="17"/>
      <c r="H269" s="17"/>
      <c r="I269"/>
    </row>
    <row r="270" spans="2:9" x14ac:dyDescent="0.2">
      <c r="B270" s="15"/>
      <c r="D270" s="15"/>
      <c r="G270" s="17"/>
      <c r="H270" s="17"/>
    </row>
    <row r="271" spans="2:9" x14ac:dyDescent="0.2">
      <c r="F271"/>
      <c r="G271" s="17"/>
      <c r="H271" s="17"/>
      <c r="I271"/>
    </row>
    <row r="272" spans="2:9" x14ac:dyDescent="0.2">
      <c r="F272"/>
      <c r="G272" s="17"/>
      <c r="H272" s="17"/>
      <c r="I272"/>
    </row>
    <row r="273" spans="2:9" x14ac:dyDescent="0.2">
      <c r="F273"/>
      <c r="G273" s="17"/>
      <c r="H273" s="17"/>
      <c r="I273"/>
    </row>
    <row r="274" spans="2:9" x14ac:dyDescent="0.2">
      <c r="F274"/>
      <c r="G274" s="17"/>
      <c r="H274" s="17"/>
      <c r="I274"/>
    </row>
    <row r="275" spans="2:9" x14ac:dyDescent="0.2">
      <c r="B275" s="15"/>
      <c r="D275" s="15"/>
      <c r="G275" s="17"/>
      <c r="H275" s="17"/>
    </row>
    <row r="276" spans="2:9" x14ac:dyDescent="0.2">
      <c r="B276" s="15"/>
      <c r="D276" s="15"/>
      <c r="G276" s="17"/>
      <c r="H276" s="17"/>
    </row>
    <row r="277" spans="2:9" x14ac:dyDescent="0.2">
      <c r="B277" s="15"/>
      <c r="D277" s="15"/>
      <c r="G277" s="17"/>
      <c r="H277" s="17"/>
    </row>
    <row r="278" spans="2:9" x14ac:dyDescent="0.2">
      <c r="B278" s="15"/>
      <c r="D278" s="15"/>
      <c r="G278" s="17"/>
      <c r="H278" s="17"/>
    </row>
    <row r="279" spans="2:9" x14ac:dyDescent="0.2">
      <c r="G279" s="17"/>
      <c r="H279" s="17"/>
      <c r="I279"/>
    </row>
    <row r="280" spans="2:9" x14ac:dyDescent="0.2">
      <c r="F280"/>
      <c r="G280" s="17"/>
      <c r="H280" s="17"/>
      <c r="I280"/>
    </row>
    <row r="281" spans="2:9" x14ac:dyDescent="0.2">
      <c r="F281"/>
      <c r="G281" s="17"/>
      <c r="H281" s="17"/>
      <c r="I281"/>
    </row>
    <row r="282" spans="2:9" x14ac:dyDescent="0.2">
      <c r="B282" s="15"/>
      <c r="D282" s="15"/>
      <c r="G282" s="17"/>
      <c r="H282" s="17"/>
    </row>
    <row r="283" spans="2:9" x14ac:dyDescent="0.2">
      <c r="F283"/>
      <c r="I283"/>
    </row>
    <row r="284" spans="2:9" x14ac:dyDescent="0.2">
      <c r="F284"/>
      <c r="I284"/>
    </row>
    <row r="285" spans="2:9" x14ac:dyDescent="0.2">
      <c r="I285"/>
    </row>
    <row r="286" spans="2:9" x14ac:dyDescent="0.2">
      <c r="F286"/>
      <c r="I286"/>
    </row>
  </sheetData>
  <autoFilter ref="A2:J2" xr:uid="{00000000-0009-0000-0000-000001000000}"/>
  <sortState xmlns:xlrd2="http://schemas.microsoft.com/office/spreadsheetml/2017/richdata2" ref="A3:J176">
    <sortCondition ref="H3:H176"/>
    <sortCondition descending="1" ref="I3:I176"/>
    <sortCondition descending="1" ref="G3:G176"/>
  </sortState>
  <conditionalFormatting sqref="G3:G176">
    <cfRule type="cellIs" dxfId="13" priority="1" operator="lessThan">
      <formula>1</formula>
    </cfRule>
    <cfRule type="cellIs" dxfId="12" priority="3" operator="greaterThan">
      <formula>1</formula>
    </cfRule>
  </conditionalFormatting>
  <conditionalFormatting sqref="G3:G17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{F6175D58-564E-4104-AD4A-5F352F9D6A99}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175D58-564E-4104-AD4A-5F352F9D6A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8"/>
  <sheetViews>
    <sheetView zoomScaleNormal="100" workbookViewId="0">
      <selection activeCell="D3" sqref="D3"/>
    </sheetView>
  </sheetViews>
  <sheetFormatPr baseColWidth="10" defaultColWidth="9.1640625" defaultRowHeight="15" x14ac:dyDescent="0.2"/>
  <cols>
    <col min="1" max="1" width="7.83203125" style="14" customWidth="1"/>
    <col min="2" max="2" width="8.5" style="14" customWidth="1"/>
    <col min="3" max="3" width="5.5" style="14" customWidth="1"/>
    <col min="4" max="4" width="33.83203125" style="14" customWidth="1"/>
    <col min="5" max="5" width="12.83203125" style="30" bestFit="1" customWidth="1"/>
    <col min="6" max="6" width="5.5" style="26" customWidth="1"/>
    <col min="7" max="7" width="9.5" style="26" customWidth="1"/>
    <col min="8" max="8" width="9.6640625" style="14" customWidth="1"/>
    <col min="9" max="9" width="49.83203125" style="14" customWidth="1"/>
    <col min="10" max="10" width="47.1640625" style="14" customWidth="1"/>
    <col min="11" max="11" width="14.6640625" style="14" bestFit="1" customWidth="1"/>
    <col min="12" max="16384" width="9.1640625" style="14"/>
  </cols>
  <sheetData>
    <row r="1" spans="1:10" ht="19" x14ac:dyDescent="0.2">
      <c r="A1" s="102" t="s">
        <v>650</v>
      </c>
      <c r="E1" s="14"/>
    </row>
    <row r="2" spans="1:10" ht="48" x14ac:dyDescent="0.2">
      <c r="A2" s="22" t="s">
        <v>288</v>
      </c>
      <c r="B2" s="22" t="s">
        <v>383</v>
      </c>
      <c r="C2" s="22" t="s">
        <v>335</v>
      </c>
      <c r="D2" s="22" t="s">
        <v>337</v>
      </c>
      <c r="E2" s="22" t="s">
        <v>617</v>
      </c>
      <c r="F2" s="22" t="s">
        <v>310</v>
      </c>
      <c r="G2" s="22" t="s">
        <v>471</v>
      </c>
      <c r="H2" s="22" t="s">
        <v>469</v>
      </c>
      <c r="I2" s="22" t="s">
        <v>291</v>
      </c>
      <c r="J2" s="22" t="s">
        <v>641</v>
      </c>
    </row>
    <row r="3" spans="1:10" ht="16" x14ac:dyDescent="0.2">
      <c r="A3" s="14">
        <v>1</v>
      </c>
      <c r="B3" s="14" t="s">
        <v>586</v>
      </c>
      <c r="C3" s="27" t="s">
        <v>6</v>
      </c>
      <c r="D3" s="28" t="s">
        <v>7</v>
      </c>
      <c r="E3" s="57">
        <v>2346825.7780563082</v>
      </c>
      <c r="F3" s="21">
        <v>11.276847520179059</v>
      </c>
      <c r="G3" s="26" t="s">
        <v>472</v>
      </c>
      <c r="H3" s="14" t="s">
        <v>568</v>
      </c>
      <c r="I3" s="14" t="s">
        <v>642</v>
      </c>
      <c r="J3" s="14" t="s">
        <v>289</v>
      </c>
    </row>
    <row r="4" spans="1:10" ht="16" x14ac:dyDescent="0.2">
      <c r="A4" s="14">
        <v>2</v>
      </c>
      <c r="B4" s="14" t="s">
        <v>588</v>
      </c>
      <c r="C4" s="27" t="s">
        <v>58</v>
      </c>
      <c r="D4" s="28" t="s">
        <v>59</v>
      </c>
      <c r="E4" s="29">
        <v>4.8861230706391225</v>
      </c>
      <c r="F4" s="21">
        <v>6.7008408985321228</v>
      </c>
      <c r="G4" s="26" t="s">
        <v>472</v>
      </c>
      <c r="H4" s="14" t="s">
        <v>568</v>
      </c>
      <c r="I4" s="14" t="s">
        <v>293</v>
      </c>
      <c r="J4" s="14" t="s">
        <v>303</v>
      </c>
    </row>
    <row r="5" spans="1:10" ht="16" x14ac:dyDescent="0.2">
      <c r="A5" s="14">
        <v>3</v>
      </c>
      <c r="B5" s="30" t="s">
        <v>595</v>
      </c>
      <c r="C5" s="27" t="s">
        <v>100</v>
      </c>
      <c r="D5" s="28" t="s">
        <v>101</v>
      </c>
      <c r="E5" s="29">
        <v>14.708694158252621</v>
      </c>
      <c r="F5" s="21">
        <v>6.6972778580542167</v>
      </c>
      <c r="G5" s="26" t="s">
        <v>472</v>
      </c>
      <c r="H5" s="30" t="s">
        <v>568</v>
      </c>
      <c r="I5" s="30" t="s">
        <v>297</v>
      </c>
      <c r="J5" s="30" t="s">
        <v>290</v>
      </c>
    </row>
    <row r="6" spans="1:10" ht="16" x14ac:dyDescent="0.2">
      <c r="A6" s="14">
        <v>4</v>
      </c>
      <c r="B6" s="30" t="s">
        <v>592</v>
      </c>
      <c r="C6" s="27" t="s">
        <v>98</v>
      </c>
      <c r="D6" s="28" t="s">
        <v>99</v>
      </c>
      <c r="E6" s="29">
        <v>6.0080454382739763</v>
      </c>
      <c r="F6" s="21">
        <v>6.6289971381775503</v>
      </c>
      <c r="G6" s="26" t="s">
        <v>472</v>
      </c>
      <c r="H6" s="30" t="s">
        <v>568</v>
      </c>
      <c r="I6" s="30" t="s">
        <v>297</v>
      </c>
      <c r="J6" s="30" t="s">
        <v>290</v>
      </c>
    </row>
    <row r="7" spans="1:10" ht="32" x14ac:dyDescent="0.2">
      <c r="A7" s="14">
        <v>5</v>
      </c>
      <c r="B7" s="30" t="s">
        <v>590</v>
      </c>
      <c r="C7" s="27" t="s">
        <v>20</v>
      </c>
      <c r="D7" s="28" t="s">
        <v>21</v>
      </c>
      <c r="E7" s="29">
        <v>5.8297573105086533</v>
      </c>
      <c r="F7" s="21">
        <v>5.0928798901252179</v>
      </c>
      <c r="G7" s="26" t="s">
        <v>472</v>
      </c>
      <c r="H7" s="30" t="s">
        <v>568</v>
      </c>
      <c r="I7" s="30" t="s">
        <v>296</v>
      </c>
      <c r="J7" s="30" t="s">
        <v>638</v>
      </c>
    </row>
    <row r="8" spans="1:10" ht="16" x14ac:dyDescent="0.2">
      <c r="A8" s="14">
        <v>6</v>
      </c>
      <c r="B8" s="30" t="s">
        <v>594</v>
      </c>
      <c r="C8" s="27" t="s">
        <v>96</v>
      </c>
      <c r="D8" s="28" t="s">
        <v>97</v>
      </c>
      <c r="E8" s="29">
        <v>10.051626099417422</v>
      </c>
      <c r="F8" s="21">
        <v>4.4141048612048079</v>
      </c>
      <c r="G8" s="26" t="s">
        <v>472</v>
      </c>
      <c r="H8" s="30" t="s">
        <v>568</v>
      </c>
      <c r="I8" s="30" t="s">
        <v>297</v>
      </c>
      <c r="J8" s="30" t="s">
        <v>290</v>
      </c>
    </row>
    <row r="9" spans="1:10" ht="32" x14ac:dyDescent="0.2">
      <c r="A9" s="14">
        <v>7</v>
      </c>
      <c r="B9" s="14" t="s">
        <v>587</v>
      </c>
      <c r="C9" s="27" t="s">
        <v>120</v>
      </c>
      <c r="D9" s="28" t="s">
        <v>121</v>
      </c>
      <c r="E9" s="29">
        <v>45.800104089387922</v>
      </c>
      <c r="F9" s="21">
        <v>3.6730203676097295</v>
      </c>
      <c r="G9" s="26" t="s">
        <v>472</v>
      </c>
      <c r="H9" s="14" t="s">
        <v>568</v>
      </c>
      <c r="I9" s="14" t="s">
        <v>300</v>
      </c>
      <c r="J9" s="14" t="s">
        <v>584</v>
      </c>
    </row>
    <row r="10" spans="1:10" ht="32" x14ac:dyDescent="0.2">
      <c r="A10" s="14">
        <v>8</v>
      </c>
      <c r="B10" s="14" t="s">
        <v>589</v>
      </c>
      <c r="C10" s="27" t="s">
        <v>70</v>
      </c>
      <c r="D10" s="28" t="s">
        <v>71</v>
      </c>
      <c r="E10" s="29">
        <v>6.0053986593361062</v>
      </c>
      <c r="F10" s="21">
        <v>3.3081471650148409</v>
      </c>
      <c r="G10" s="26" t="s">
        <v>472</v>
      </c>
      <c r="H10" s="14" t="s">
        <v>568</v>
      </c>
      <c r="I10" s="14" t="s">
        <v>385</v>
      </c>
      <c r="J10" s="14" t="s">
        <v>298</v>
      </c>
    </row>
    <row r="11" spans="1:10" ht="32" x14ac:dyDescent="0.2">
      <c r="A11" s="14">
        <v>9</v>
      </c>
      <c r="B11" s="30" t="s">
        <v>591</v>
      </c>
      <c r="C11" s="27" t="s">
        <v>74</v>
      </c>
      <c r="D11" s="28" t="s">
        <v>75</v>
      </c>
      <c r="E11" s="29">
        <v>8.125226945864469</v>
      </c>
      <c r="F11" s="21">
        <v>2.8774521358118017</v>
      </c>
      <c r="G11" s="26" t="s">
        <v>472</v>
      </c>
      <c r="H11" s="30" t="s">
        <v>568</v>
      </c>
      <c r="I11" s="30" t="s">
        <v>384</v>
      </c>
      <c r="J11" s="30" t="s">
        <v>639</v>
      </c>
    </row>
    <row r="12" spans="1:10" ht="32" x14ac:dyDescent="0.2">
      <c r="A12" s="14">
        <v>10</v>
      </c>
      <c r="B12" s="30" t="s">
        <v>593</v>
      </c>
      <c r="C12" s="27" t="s">
        <v>22</v>
      </c>
      <c r="D12" s="28" t="s">
        <v>23</v>
      </c>
      <c r="E12" s="29">
        <v>12.283698184402052</v>
      </c>
      <c r="F12" s="21">
        <v>2.1123282158357006</v>
      </c>
      <c r="G12" s="26" t="s">
        <v>472</v>
      </c>
      <c r="H12" s="30" t="s">
        <v>568</v>
      </c>
      <c r="I12" s="30" t="s">
        <v>296</v>
      </c>
      <c r="J12" s="30" t="s">
        <v>638</v>
      </c>
    </row>
    <row r="13" spans="1:10" ht="16" x14ac:dyDescent="0.2">
      <c r="A13" s="14">
        <v>11</v>
      </c>
      <c r="B13" s="30" t="s">
        <v>596</v>
      </c>
      <c r="C13" s="27" t="s">
        <v>178</v>
      </c>
      <c r="D13" s="28" t="s">
        <v>179</v>
      </c>
      <c r="E13" s="29">
        <v>23.517346505130426</v>
      </c>
      <c r="F13" s="21">
        <v>2.0538425665771789</v>
      </c>
      <c r="G13" s="26" t="s">
        <v>472</v>
      </c>
      <c r="H13" s="30" t="s">
        <v>568</v>
      </c>
      <c r="I13" s="30" t="s">
        <v>297</v>
      </c>
      <c r="J13" s="30" t="s">
        <v>640</v>
      </c>
    </row>
    <row r="14" spans="1:10" ht="16" x14ac:dyDescent="0.2">
      <c r="A14" s="14">
        <v>12</v>
      </c>
      <c r="B14" s="14" t="s">
        <v>599</v>
      </c>
      <c r="C14" s="27" t="s">
        <v>198</v>
      </c>
      <c r="D14" s="28" t="s">
        <v>199</v>
      </c>
      <c r="E14" s="29">
        <v>2.4430615353195613</v>
      </c>
      <c r="F14" s="21">
        <v>5.6541509100901468</v>
      </c>
      <c r="G14" s="26" t="s">
        <v>472</v>
      </c>
      <c r="H14" s="14" t="s">
        <v>569</v>
      </c>
      <c r="I14" s="14" t="s">
        <v>301</v>
      </c>
      <c r="J14" s="14" t="s">
        <v>304</v>
      </c>
    </row>
    <row r="15" spans="1:10" ht="16" x14ac:dyDescent="0.2">
      <c r="A15" s="14">
        <v>13</v>
      </c>
      <c r="B15" s="14" t="s">
        <v>597</v>
      </c>
      <c r="C15" s="27" t="s">
        <v>204</v>
      </c>
      <c r="D15" s="28" t="s">
        <v>205</v>
      </c>
      <c r="E15" s="29">
        <v>5.4827370700610789</v>
      </c>
      <c r="F15" s="21">
        <v>4.0006094587007412</v>
      </c>
      <c r="G15" s="26" t="s">
        <v>472</v>
      </c>
      <c r="H15" s="14" t="s">
        <v>569</v>
      </c>
      <c r="I15" s="14" t="s">
        <v>301</v>
      </c>
      <c r="J15" s="14" t="s">
        <v>304</v>
      </c>
    </row>
    <row r="16" spans="1:10" ht="16" x14ac:dyDescent="0.2">
      <c r="A16" s="14">
        <v>14</v>
      </c>
      <c r="B16" s="14" t="s">
        <v>598</v>
      </c>
      <c r="C16" s="27" t="s">
        <v>206</v>
      </c>
      <c r="D16" s="28" t="s">
        <v>207</v>
      </c>
      <c r="E16" s="29">
        <v>5.1304292241710785</v>
      </c>
      <c r="F16" s="21">
        <v>3.7314467231180424</v>
      </c>
      <c r="G16" s="26" t="s">
        <v>472</v>
      </c>
      <c r="H16" s="14" t="s">
        <v>569</v>
      </c>
      <c r="I16" s="14" t="s">
        <v>301</v>
      </c>
      <c r="J16" s="14" t="s">
        <v>304</v>
      </c>
    </row>
    <row r="17" spans="1:11" ht="32" x14ac:dyDescent="0.2">
      <c r="A17" s="14">
        <v>15</v>
      </c>
      <c r="B17" s="14" t="s">
        <v>601</v>
      </c>
      <c r="C17" s="27" t="s">
        <v>72</v>
      </c>
      <c r="D17" s="28" t="s">
        <v>73</v>
      </c>
      <c r="E17" s="29">
        <v>3.5802562439033894</v>
      </c>
      <c r="F17" s="21">
        <v>2.6811093786966635</v>
      </c>
      <c r="G17" s="26" t="s">
        <v>472</v>
      </c>
      <c r="H17" s="14" t="s">
        <v>569</v>
      </c>
      <c r="I17" s="14" t="s">
        <v>294</v>
      </c>
      <c r="J17" s="14" t="s">
        <v>295</v>
      </c>
      <c r="K17" s="31"/>
    </row>
    <row r="18" spans="1:11" ht="16" x14ac:dyDescent="0.2">
      <c r="A18" s="14">
        <v>16</v>
      </c>
      <c r="B18" s="14" t="s">
        <v>603</v>
      </c>
      <c r="C18" s="27" t="s">
        <v>196</v>
      </c>
      <c r="D18" s="28" t="s">
        <v>197</v>
      </c>
      <c r="E18" s="29">
        <v>13.530688752207695</v>
      </c>
      <c r="F18" s="21">
        <v>2.2209177712231059</v>
      </c>
      <c r="G18" s="26" t="s">
        <v>472</v>
      </c>
      <c r="H18" s="14" t="s">
        <v>569</v>
      </c>
      <c r="I18" s="14" t="s">
        <v>301</v>
      </c>
      <c r="J18" s="14" t="s">
        <v>304</v>
      </c>
      <c r="K18" s="31"/>
    </row>
    <row r="19" spans="1:11" ht="32" x14ac:dyDescent="0.2">
      <c r="A19" s="14">
        <v>17</v>
      </c>
      <c r="B19" s="14" t="s">
        <v>604</v>
      </c>
      <c r="C19" s="27" t="s">
        <v>60</v>
      </c>
      <c r="D19" s="28" t="s">
        <v>61</v>
      </c>
      <c r="E19" s="29">
        <v>10.00999308700669</v>
      </c>
      <c r="F19" s="21">
        <v>2.1636867391216295</v>
      </c>
      <c r="G19" s="26" t="s">
        <v>472</v>
      </c>
      <c r="H19" s="14" t="s">
        <v>569</v>
      </c>
      <c r="I19" s="14" t="s">
        <v>644</v>
      </c>
      <c r="J19" s="14" t="s">
        <v>643</v>
      </c>
    </row>
    <row r="20" spans="1:11" ht="16" x14ac:dyDescent="0.2">
      <c r="A20" s="14">
        <v>18</v>
      </c>
      <c r="B20" s="14" t="s">
        <v>612</v>
      </c>
      <c r="C20" s="27" t="s">
        <v>248</v>
      </c>
      <c r="D20" s="28" t="s">
        <v>249</v>
      </c>
      <c r="E20" s="29">
        <v>11.615730615568991</v>
      </c>
      <c r="F20" s="21">
        <v>2.1113236899730783</v>
      </c>
      <c r="G20" s="26" t="s">
        <v>472</v>
      </c>
      <c r="H20" s="30" t="s">
        <v>569</v>
      </c>
      <c r="I20" s="14" t="s">
        <v>297</v>
      </c>
      <c r="J20" s="14" t="s">
        <v>306</v>
      </c>
    </row>
    <row r="21" spans="1:11" ht="16" x14ac:dyDescent="0.2">
      <c r="A21" s="14">
        <v>19</v>
      </c>
      <c r="B21" s="14" t="s">
        <v>605</v>
      </c>
      <c r="C21" s="27" t="s">
        <v>274</v>
      </c>
      <c r="D21" s="28" t="s">
        <v>275</v>
      </c>
      <c r="E21" s="29">
        <v>117.756610526478</v>
      </c>
      <c r="F21" s="21">
        <v>1.6415089959780573</v>
      </c>
      <c r="G21" s="26" t="s">
        <v>472</v>
      </c>
      <c r="H21" s="14" t="s">
        <v>569</v>
      </c>
      <c r="I21" s="14" t="s">
        <v>309</v>
      </c>
      <c r="J21" s="14" t="s">
        <v>308</v>
      </c>
    </row>
    <row r="22" spans="1:11" ht="32" x14ac:dyDescent="0.2">
      <c r="A22" s="14">
        <v>20</v>
      </c>
      <c r="B22" s="14" t="s">
        <v>602</v>
      </c>
      <c r="C22" s="27" t="s">
        <v>78</v>
      </c>
      <c r="D22" s="28" t="s">
        <v>79</v>
      </c>
      <c r="E22" s="29">
        <v>2.8489233978558777</v>
      </c>
      <c r="F22" s="21">
        <v>1.5832943113862328</v>
      </c>
      <c r="G22" s="26" t="s">
        <v>472</v>
      </c>
      <c r="H22" s="14" t="s">
        <v>569</v>
      </c>
      <c r="I22" s="14" t="s">
        <v>299</v>
      </c>
      <c r="J22" s="14" t="s">
        <v>302</v>
      </c>
    </row>
    <row r="23" spans="1:11" ht="16" x14ac:dyDescent="0.2">
      <c r="A23" s="14">
        <v>29</v>
      </c>
      <c r="B23" s="14" t="s">
        <v>614</v>
      </c>
      <c r="C23" s="27" t="s">
        <v>212</v>
      </c>
      <c r="D23" s="28" t="s">
        <v>213</v>
      </c>
      <c r="E23" s="29">
        <v>24.100957557812375</v>
      </c>
      <c r="F23" s="21">
        <v>1.5686260044445215</v>
      </c>
      <c r="G23" s="26" t="s">
        <v>472</v>
      </c>
      <c r="H23" s="30" t="s">
        <v>569</v>
      </c>
      <c r="I23" s="14" t="s">
        <v>297</v>
      </c>
      <c r="J23" s="14" t="s">
        <v>305</v>
      </c>
    </row>
    <row r="24" spans="1:11" ht="16" x14ac:dyDescent="0.2">
      <c r="A24" s="14">
        <v>21</v>
      </c>
      <c r="B24" s="14" t="s">
        <v>606</v>
      </c>
      <c r="C24" s="27" t="s">
        <v>208</v>
      </c>
      <c r="D24" s="28" t="s">
        <v>209</v>
      </c>
      <c r="E24" s="29">
        <v>10.41409602259362</v>
      </c>
      <c r="F24" s="21">
        <v>1.473215417704923</v>
      </c>
      <c r="G24" s="26" t="s">
        <v>472</v>
      </c>
      <c r="H24" s="14" t="s">
        <v>569</v>
      </c>
      <c r="I24" s="14" t="s">
        <v>301</v>
      </c>
      <c r="J24" s="14" t="s">
        <v>304</v>
      </c>
    </row>
    <row r="25" spans="1:11" ht="16" x14ac:dyDescent="0.2">
      <c r="A25" s="14">
        <v>22</v>
      </c>
      <c r="B25" s="14" t="s">
        <v>600</v>
      </c>
      <c r="C25" s="27" t="s">
        <v>170</v>
      </c>
      <c r="D25" s="28" t="s">
        <v>171</v>
      </c>
      <c r="E25" s="29">
        <v>10.277550223134158</v>
      </c>
      <c r="F25" s="21">
        <v>1.3828852762516213</v>
      </c>
      <c r="G25" s="26" t="s">
        <v>472</v>
      </c>
      <c r="H25" s="14" t="s">
        <v>569</v>
      </c>
      <c r="I25" s="14" t="s">
        <v>301</v>
      </c>
      <c r="J25" s="14" t="s">
        <v>585</v>
      </c>
    </row>
    <row r="26" spans="1:11" ht="16" x14ac:dyDescent="0.2">
      <c r="A26" s="14">
        <v>23</v>
      </c>
      <c r="B26" s="14" t="s">
        <v>608</v>
      </c>
      <c r="C26" s="27" t="s">
        <v>52</v>
      </c>
      <c r="D26" s="28" t="s">
        <v>53</v>
      </c>
      <c r="E26" s="29">
        <v>3.4608397991329798</v>
      </c>
      <c r="F26" s="21">
        <v>2.6579489087175046</v>
      </c>
      <c r="G26" s="26" t="s">
        <v>472</v>
      </c>
      <c r="H26" s="30" t="s">
        <v>570</v>
      </c>
      <c r="I26" s="14" t="s">
        <v>292</v>
      </c>
      <c r="J26" s="14" t="s">
        <v>645</v>
      </c>
    </row>
    <row r="27" spans="1:11" ht="16" x14ac:dyDescent="0.2">
      <c r="A27" s="79">
        <v>24</v>
      </c>
      <c r="B27" s="79" t="s">
        <v>613</v>
      </c>
      <c r="C27" s="80" t="s">
        <v>258</v>
      </c>
      <c r="D27" s="81" t="s">
        <v>259</v>
      </c>
      <c r="E27" s="104">
        <v>13.322127751714515</v>
      </c>
      <c r="F27" s="21">
        <v>1.7851348085730636</v>
      </c>
      <c r="G27" s="83" t="s">
        <v>472</v>
      </c>
      <c r="H27" s="105" t="s">
        <v>570</v>
      </c>
      <c r="I27" s="79" t="s">
        <v>307</v>
      </c>
      <c r="J27" s="79" t="s">
        <v>646</v>
      </c>
    </row>
    <row r="28" spans="1:11" ht="16" x14ac:dyDescent="0.2">
      <c r="A28" s="63">
        <v>25</v>
      </c>
      <c r="B28" s="63" t="s">
        <v>611</v>
      </c>
      <c r="C28" s="70" t="s">
        <v>44</v>
      </c>
      <c r="D28" s="71" t="s">
        <v>45</v>
      </c>
      <c r="E28" s="87">
        <v>9.8031087478629715</v>
      </c>
      <c r="F28" s="64">
        <v>1.4178405021389926</v>
      </c>
      <c r="G28" s="67" t="s">
        <v>472</v>
      </c>
      <c r="H28" s="88" t="s">
        <v>570</v>
      </c>
      <c r="I28" s="63" t="s">
        <v>292</v>
      </c>
      <c r="J28" s="63" t="s">
        <v>647</v>
      </c>
    </row>
    <row r="29" spans="1:11" ht="16" x14ac:dyDescent="0.2">
      <c r="A29" s="14">
        <v>26</v>
      </c>
      <c r="B29" s="14" t="s">
        <v>615</v>
      </c>
      <c r="C29" s="27" t="s">
        <v>190</v>
      </c>
      <c r="D29" s="28" t="s">
        <v>191</v>
      </c>
      <c r="E29" s="29">
        <v>14.53609542022326</v>
      </c>
      <c r="F29" s="21">
        <v>0.42659052249486551</v>
      </c>
      <c r="G29" s="26" t="s">
        <v>473</v>
      </c>
      <c r="H29" s="30" t="s">
        <v>569</v>
      </c>
      <c r="I29" s="14" t="s">
        <v>297</v>
      </c>
      <c r="J29" s="14" t="s">
        <v>648</v>
      </c>
    </row>
    <row r="30" spans="1:11" ht="16" x14ac:dyDescent="0.2">
      <c r="A30" s="14">
        <v>27</v>
      </c>
      <c r="B30" s="14" t="s">
        <v>607</v>
      </c>
      <c r="C30" s="27" t="s">
        <v>282</v>
      </c>
      <c r="D30" s="28" t="s">
        <v>282</v>
      </c>
      <c r="E30" s="29">
        <v>17.694023183319651</v>
      </c>
      <c r="F30" s="21">
        <v>-0.19569413692616688</v>
      </c>
      <c r="G30" s="26" t="s">
        <v>473</v>
      </c>
      <c r="H30" s="30" t="s">
        <v>569</v>
      </c>
      <c r="I30" s="14" t="s">
        <v>307</v>
      </c>
      <c r="J30" s="14" t="s">
        <v>649</v>
      </c>
    </row>
    <row r="31" spans="1:11" ht="16" x14ac:dyDescent="0.2">
      <c r="A31" s="14">
        <v>28</v>
      </c>
      <c r="B31" s="14" t="s">
        <v>610</v>
      </c>
      <c r="C31" s="27" t="s">
        <v>264</v>
      </c>
      <c r="D31" s="28" t="s">
        <v>265</v>
      </c>
      <c r="E31" s="29">
        <v>11.588933458632493</v>
      </c>
      <c r="F31" s="21">
        <v>0.32769959052808134</v>
      </c>
      <c r="G31" s="26" t="s">
        <v>473</v>
      </c>
      <c r="H31" s="30" t="s">
        <v>570</v>
      </c>
      <c r="I31" s="14" t="s">
        <v>307</v>
      </c>
      <c r="J31" s="14" t="s">
        <v>649</v>
      </c>
    </row>
    <row r="32" spans="1:11" ht="16" x14ac:dyDescent="0.2">
      <c r="A32" s="14">
        <v>30</v>
      </c>
      <c r="B32" s="14" t="s">
        <v>609</v>
      </c>
      <c r="C32" s="27" t="s">
        <v>260</v>
      </c>
      <c r="D32" s="28" t="s">
        <v>261</v>
      </c>
      <c r="E32" s="29">
        <v>8.8332815423482653</v>
      </c>
      <c r="F32" s="21">
        <v>8.6526836748119923E-2</v>
      </c>
      <c r="G32" s="26" t="s">
        <v>473</v>
      </c>
      <c r="H32" s="30" t="s">
        <v>570</v>
      </c>
      <c r="I32" s="14" t="s">
        <v>307</v>
      </c>
      <c r="J32" s="14" t="s">
        <v>306</v>
      </c>
    </row>
    <row r="33" spans="3:4" x14ac:dyDescent="0.2">
      <c r="C33" s="27"/>
      <c r="D33" s="28"/>
    </row>
    <row r="34" spans="3:4" x14ac:dyDescent="0.2">
      <c r="C34" s="27"/>
      <c r="D34" s="28"/>
    </row>
    <row r="35" spans="3:4" x14ac:dyDescent="0.2">
      <c r="C35" s="27"/>
      <c r="D35" s="28"/>
    </row>
    <row r="36" spans="3:4" x14ac:dyDescent="0.2">
      <c r="C36" s="27"/>
      <c r="D36" s="28"/>
    </row>
    <row r="37" spans="3:4" x14ac:dyDescent="0.2">
      <c r="C37" s="27"/>
      <c r="D37" s="28"/>
    </row>
    <row r="38" spans="3:4" x14ac:dyDescent="0.2">
      <c r="C38" s="27"/>
      <c r="D38" s="28"/>
    </row>
    <row r="39" spans="3:4" x14ac:dyDescent="0.2">
      <c r="C39" s="27"/>
      <c r="D39" s="28"/>
    </row>
    <row r="40" spans="3:4" x14ac:dyDescent="0.2">
      <c r="C40" s="27"/>
      <c r="D40" s="28"/>
    </row>
    <row r="41" spans="3:4" x14ac:dyDescent="0.2">
      <c r="C41" s="27"/>
      <c r="D41" s="28"/>
    </row>
    <row r="42" spans="3:4" x14ac:dyDescent="0.2">
      <c r="C42" s="27"/>
      <c r="D42" s="28"/>
    </row>
    <row r="43" spans="3:4" x14ac:dyDescent="0.2">
      <c r="C43" s="27"/>
      <c r="D43" s="28"/>
    </row>
    <row r="44" spans="3:4" x14ac:dyDescent="0.2">
      <c r="C44" s="27"/>
      <c r="D44" s="28"/>
    </row>
    <row r="45" spans="3:4" x14ac:dyDescent="0.2">
      <c r="C45" s="27"/>
      <c r="D45" s="28"/>
    </row>
    <row r="46" spans="3:4" x14ac:dyDescent="0.2">
      <c r="C46" s="27"/>
      <c r="D46" s="28"/>
    </row>
    <row r="47" spans="3:4" x14ac:dyDescent="0.2">
      <c r="C47" s="27"/>
      <c r="D47" s="28"/>
    </row>
    <row r="48" spans="3:4" x14ac:dyDescent="0.2">
      <c r="C48" s="27"/>
      <c r="D48" s="28"/>
    </row>
    <row r="49" spans="3:4" x14ac:dyDescent="0.2">
      <c r="C49" s="27"/>
      <c r="D49" s="28"/>
    </row>
    <row r="50" spans="3:4" x14ac:dyDescent="0.2">
      <c r="C50" s="27"/>
      <c r="D50" s="28"/>
    </row>
    <row r="51" spans="3:4" x14ac:dyDescent="0.2">
      <c r="C51" s="27"/>
      <c r="D51" s="28"/>
    </row>
    <row r="52" spans="3:4" x14ac:dyDescent="0.2">
      <c r="C52" s="27"/>
      <c r="D52" s="28"/>
    </row>
    <row r="53" spans="3:4" x14ac:dyDescent="0.2">
      <c r="C53" s="27"/>
      <c r="D53" s="28"/>
    </row>
    <row r="54" spans="3:4" x14ac:dyDescent="0.2">
      <c r="C54" s="27"/>
      <c r="D54" s="28"/>
    </row>
    <row r="55" spans="3:4" x14ac:dyDescent="0.2">
      <c r="C55" s="27"/>
      <c r="D55" s="28"/>
    </row>
    <row r="56" spans="3:4" x14ac:dyDescent="0.2">
      <c r="C56" s="27"/>
      <c r="D56" s="28"/>
    </row>
    <row r="57" spans="3:4" x14ac:dyDescent="0.2">
      <c r="C57" s="27"/>
      <c r="D57" s="28"/>
    </row>
    <row r="58" spans="3:4" x14ac:dyDescent="0.2">
      <c r="C58" s="27"/>
      <c r="D58" s="28"/>
    </row>
    <row r="59" spans="3:4" x14ac:dyDescent="0.2">
      <c r="C59" s="27"/>
      <c r="D59" s="28"/>
    </row>
    <row r="60" spans="3:4" x14ac:dyDescent="0.2">
      <c r="C60" s="27"/>
      <c r="D60" s="28"/>
    </row>
    <row r="61" spans="3:4" x14ac:dyDescent="0.2">
      <c r="C61" s="27"/>
      <c r="D61" s="28"/>
    </row>
    <row r="62" spans="3:4" x14ac:dyDescent="0.2">
      <c r="C62" s="27"/>
      <c r="D62" s="28"/>
    </row>
    <row r="63" spans="3:4" x14ac:dyDescent="0.2">
      <c r="C63" s="27"/>
      <c r="D63" s="28"/>
    </row>
    <row r="64" spans="3:4" x14ac:dyDescent="0.2">
      <c r="C64" s="27"/>
      <c r="D64" s="28"/>
    </row>
    <row r="65" spans="3:4" x14ac:dyDescent="0.2">
      <c r="C65" s="27"/>
      <c r="D65" s="28"/>
    </row>
    <row r="66" spans="3:4" x14ac:dyDescent="0.2">
      <c r="C66" s="27"/>
      <c r="D66" s="28"/>
    </row>
    <row r="67" spans="3:4" x14ac:dyDescent="0.2">
      <c r="C67" s="27"/>
      <c r="D67" s="28"/>
    </row>
    <row r="68" spans="3:4" x14ac:dyDescent="0.2">
      <c r="C68" s="27"/>
      <c r="D68" s="28"/>
    </row>
    <row r="69" spans="3:4" x14ac:dyDescent="0.2">
      <c r="C69" s="27"/>
      <c r="D69" s="28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  <row r="73" spans="3:4" x14ac:dyDescent="0.2">
      <c r="C73" s="27"/>
      <c r="D73" s="28"/>
    </row>
    <row r="74" spans="3:4" x14ac:dyDescent="0.2">
      <c r="C74" s="27"/>
      <c r="D74" s="28"/>
    </row>
    <row r="75" spans="3:4" x14ac:dyDescent="0.2">
      <c r="C75" s="27"/>
      <c r="D75" s="28"/>
    </row>
    <row r="76" spans="3:4" x14ac:dyDescent="0.2">
      <c r="C76" s="27"/>
      <c r="D76" s="28"/>
    </row>
    <row r="77" spans="3:4" x14ac:dyDescent="0.2">
      <c r="C77" s="27"/>
      <c r="D77" s="28"/>
    </row>
    <row r="78" spans="3:4" x14ac:dyDescent="0.2">
      <c r="C78" s="27"/>
      <c r="D78" s="28"/>
    </row>
    <row r="79" spans="3:4" x14ac:dyDescent="0.2">
      <c r="C79" s="27"/>
      <c r="D79" s="28"/>
    </row>
    <row r="80" spans="3:4" x14ac:dyDescent="0.2">
      <c r="C80" s="27"/>
      <c r="D80" s="28"/>
    </row>
    <row r="81" spans="3:4" x14ac:dyDescent="0.2">
      <c r="C81" s="27"/>
      <c r="D81" s="28"/>
    </row>
    <row r="82" spans="3:4" x14ac:dyDescent="0.2">
      <c r="C82" s="27"/>
      <c r="D82" s="28"/>
    </row>
    <row r="83" spans="3:4" x14ac:dyDescent="0.2">
      <c r="C83" s="27"/>
      <c r="D83" s="28"/>
    </row>
    <row r="84" spans="3:4" x14ac:dyDescent="0.2">
      <c r="C84" s="27"/>
      <c r="D84" s="28"/>
    </row>
    <row r="85" spans="3:4" x14ac:dyDescent="0.2">
      <c r="C85" s="27"/>
      <c r="D85" s="28"/>
    </row>
    <row r="86" spans="3:4" x14ac:dyDescent="0.2">
      <c r="C86" s="27"/>
      <c r="D86" s="28"/>
    </row>
    <row r="87" spans="3:4" x14ac:dyDescent="0.2">
      <c r="C87" s="27"/>
      <c r="D87" s="28"/>
    </row>
    <row r="88" spans="3:4" x14ac:dyDescent="0.2">
      <c r="C88" s="27"/>
      <c r="D88" s="28"/>
    </row>
    <row r="89" spans="3:4" x14ac:dyDescent="0.2">
      <c r="C89" s="27"/>
      <c r="D89" s="28"/>
    </row>
    <row r="90" spans="3:4" x14ac:dyDescent="0.2">
      <c r="C90" s="27"/>
      <c r="D90" s="28"/>
    </row>
    <row r="91" spans="3:4" x14ac:dyDescent="0.2">
      <c r="C91" s="27"/>
      <c r="D91" s="28"/>
    </row>
    <row r="92" spans="3:4" x14ac:dyDescent="0.2">
      <c r="C92" s="27"/>
      <c r="D92" s="28"/>
    </row>
    <row r="93" spans="3:4" x14ac:dyDescent="0.2">
      <c r="C93" s="27"/>
      <c r="D93" s="28"/>
    </row>
    <row r="94" spans="3:4" x14ac:dyDescent="0.2">
      <c r="C94" s="27"/>
      <c r="D94" s="28"/>
    </row>
    <row r="95" spans="3:4" x14ac:dyDescent="0.2">
      <c r="C95" s="27"/>
      <c r="D95" s="28"/>
    </row>
    <row r="96" spans="3:4" x14ac:dyDescent="0.2">
      <c r="C96" s="27"/>
      <c r="D96" s="28"/>
    </row>
    <row r="97" spans="3:4" x14ac:dyDescent="0.2">
      <c r="C97" s="27"/>
      <c r="D97" s="28"/>
    </row>
    <row r="98" spans="3:4" x14ac:dyDescent="0.2">
      <c r="C98" s="27"/>
      <c r="D98" s="28"/>
    </row>
    <row r="99" spans="3:4" x14ac:dyDescent="0.2">
      <c r="C99" s="27"/>
      <c r="D99" s="28"/>
    </row>
    <row r="100" spans="3:4" x14ac:dyDescent="0.2">
      <c r="C100" s="27"/>
      <c r="D100" s="28"/>
    </row>
    <row r="101" spans="3:4" x14ac:dyDescent="0.2">
      <c r="C101" s="27"/>
      <c r="D101" s="28"/>
    </row>
    <row r="102" spans="3:4" x14ac:dyDescent="0.2">
      <c r="C102" s="27"/>
      <c r="D102" s="28"/>
    </row>
    <row r="103" spans="3:4" x14ac:dyDescent="0.2">
      <c r="C103" s="27"/>
      <c r="D103" s="28"/>
    </row>
    <row r="104" spans="3:4" x14ac:dyDescent="0.2">
      <c r="C104" s="27"/>
      <c r="D104" s="28"/>
    </row>
    <row r="105" spans="3:4" x14ac:dyDescent="0.2">
      <c r="C105" s="27"/>
      <c r="D105" s="28"/>
    </row>
    <row r="106" spans="3:4" x14ac:dyDescent="0.2">
      <c r="C106" s="27"/>
      <c r="D106" s="28"/>
    </row>
    <row r="107" spans="3:4" x14ac:dyDescent="0.2">
      <c r="C107" s="27"/>
      <c r="D107" s="28"/>
    </row>
    <row r="108" spans="3:4" x14ac:dyDescent="0.2">
      <c r="C108" s="27"/>
      <c r="D108" s="28"/>
    </row>
    <row r="109" spans="3:4" x14ac:dyDescent="0.2">
      <c r="C109" s="27"/>
      <c r="D109" s="28"/>
    </row>
    <row r="110" spans="3:4" x14ac:dyDescent="0.2">
      <c r="C110" s="27"/>
      <c r="D110" s="28"/>
    </row>
    <row r="111" spans="3:4" x14ac:dyDescent="0.2">
      <c r="C111" s="27"/>
      <c r="D111" s="28"/>
    </row>
    <row r="112" spans="3:4" x14ac:dyDescent="0.2">
      <c r="C112" s="27"/>
      <c r="D112" s="28"/>
    </row>
    <row r="113" spans="3:4" x14ac:dyDescent="0.2">
      <c r="C113" s="27"/>
      <c r="D113" s="28"/>
    </row>
    <row r="114" spans="3:4" x14ac:dyDescent="0.2">
      <c r="C114" s="27"/>
      <c r="D114" s="28"/>
    </row>
    <row r="115" spans="3:4" x14ac:dyDescent="0.2">
      <c r="C115" s="27"/>
      <c r="D115" s="28"/>
    </row>
    <row r="116" spans="3:4" x14ac:dyDescent="0.2">
      <c r="C116" s="27"/>
      <c r="D116" s="28"/>
    </row>
    <row r="117" spans="3:4" x14ac:dyDescent="0.2">
      <c r="C117" s="27"/>
      <c r="D117" s="28"/>
    </row>
    <row r="118" spans="3:4" x14ac:dyDescent="0.2">
      <c r="C118" s="27"/>
      <c r="D118" s="28"/>
    </row>
    <row r="119" spans="3:4" x14ac:dyDescent="0.2">
      <c r="C119" s="27"/>
      <c r="D119" s="28"/>
    </row>
    <row r="120" spans="3:4" x14ac:dyDescent="0.2">
      <c r="C120" s="27"/>
      <c r="D120" s="28"/>
    </row>
    <row r="121" spans="3:4" x14ac:dyDescent="0.2">
      <c r="C121" s="27"/>
      <c r="D121" s="28"/>
    </row>
    <row r="122" spans="3:4" x14ac:dyDescent="0.2">
      <c r="C122" s="27"/>
      <c r="D122" s="28"/>
    </row>
    <row r="123" spans="3:4" x14ac:dyDescent="0.2">
      <c r="C123" s="27"/>
      <c r="D123" s="28"/>
    </row>
    <row r="124" spans="3:4" x14ac:dyDescent="0.2">
      <c r="C124" s="27"/>
      <c r="D124" s="28"/>
    </row>
    <row r="125" spans="3:4" x14ac:dyDescent="0.2">
      <c r="C125" s="27"/>
      <c r="D125" s="28"/>
    </row>
    <row r="126" spans="3:4" x14ac:dyDescent="0.2">
      <c r="C126" s="27"/>
      <c r="D126" s="28"/>
    </row>
    <row r="127" spans="3:4" x14ac:dyDescent="0.2">
      <c r="C127" s="27"/>
      <c r="D127" s="28"/>
    </row>
    <row r="128" spans="3:4" x14ac:dyDescent="0.2">
      <c r="C128" s="27"/>
      <c r="D128" s="28"/>
    </row>
    <row r="129" spans="3:4" x14ac:dyDescent="0.2">
      <c r="C129" s="27"/>
      <c r="D129" s="28"/>
    </row>
    <row r="130" spans="3:4" x14ac:dyDescent="0.2">
      <c r="C130" s="27"/>
      <c r="D130" s="28"/>
    </row>
    <row r="131" spans="3:4" x14ac:dyDescent="0.2">
      <c r="C131" s="27"/>
      <c r="D131" s="28"/>
    </row>
    <row r="132" spans="3:4" x14ac:dyDescent="0.2">
      <c r="C132" s="27"/>
      <c r="D132" s="28"/>
    </row>
    <row r="133" spans="3:4" x14ac:dyDescent="0.2">
      <c r="C133" s="27"/>
      <c r="D133" s="28"/>
    </row>
    <row r="134" spans="3:4" x14ac:dyDescent="0.2">
      <c r="C134" s="27"/>
      <c r="D134" s="28"/>
    </row>
    <row r="135" spans="3:4" x14ac:dyDescent="0.2">
      <c r="C135" s="27"/>
      <c r="D135" s="28"/>
    </row>
    <row r="136" spans="3:4" x14ac:dyDescent="0.2">
      <c r="C136" s="27"/>
      <c r="D136" s="28"/>
    </row>
    <row r="137" spans="3:4" x14ac:dyDescent="0.2">
      <c r="C137" s="27"/>
      <c r="D137" s="28"/>
    </row>
    <row r="138" spans="3:4" x14ac:dyDescent="0.2">
      <c r="C138" s="27"/>
      <c r="D138" s="28"/>
    </row>
    <row r="139" spans="3:4" x14ac:dyDescent="0.2">
      <c r="C139" s="27"/>
      <c r="D139" s="28"/>
    </row>
    <row r="140" spans="3:4" x14ac:dyDescent="0.2">
      <c r="C140" s="27"/>
      <c r="D140" s="28"/>
    </row>
    <row r="141" spans="3:4" x14ac:dyDescent="0.2">
      <c r="C141" s="27"/>
      <c r="D141" s="28"/>
    </row>
    <row r="142" spans="3:4" x14ac:dyDescent="0.2">
      <c r="C142" s="27"/>
      <c r="D142" s="28"/>
    </row>
    <row r="143" spans="3:4" x14ac:dyDescent="0.2">
      <c r="C143" s="27"/>
      <c r="D143" s="28"/>
    </row>
    <row r="144" spans="3:4" x14ac:dyDescent="0.2">
      <c r="C144" s="27"/>
      <c r="D144" s="28"/>
    </row>
    <row r="145" spans="3:4" x14ac:dyDescent="0.2">
      <c r="C145" s="27"/>
      <c r="D145" s="28"/>
    </row>
    <row r="146" spans="3:4" x14ac:dyDescent="0.2">
      <c r="C146" s="27"/>
      <c r="D146" s="28"/>
    </row>
    <row r="147" spans="3:4" x14ac:dyDescent="0.2">
      <c r="C147" s="27"/>
      <c r="D147" s="28"/>
    </row>
    <row r="148" spans="3:4" x14ac:dyDescent="0.2">
      <c r="C148" s="27"/>
      <c r="D148" s="28"/>
    </row>
  </sheetData>
  <autoFilter ref="C2:J148" xr:uid="{00000000-0009-0000-0000-000002000000}">
    <sortState xmlns:xlrd2="http://schemas.microsoft.com/office/spreadsheetml/2017/richdata2" ref="C3:K148">
      <sortCondition ref="H3:H148"/>
    </sortState>
  </autoFilter>
  <sortState xmlns:xlrd2="http://schemas.microsoft.com/office/spreadsheetml/2017/richdata2" ref="A3:J32">
    <sortCondition ref="G3:G32"/>
    <sortCondition descending="1" ref="H3:H32"/>
    <sortCondition descending="1" ref="F3:F32"/>
  </sortState>
  <conditionalFormatting sqref="F3:F32">
    <cfRule type="cellIs" dxfId="11" priority="1" operator="lessThan">
      <formula>1</formula>
    </cfRule>
    <cfRule type="cellIs" dxfId="10" priority="2" operator="greaterThan">
      <formula>1</formula>
    </cfRule>
  </conditionalFormatting>
  <conditionalFormatting sqref="F3:F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{3BB81135-8452-4F80-AE00-2D6A5A1E0741}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B81135-8452-4F80-AE00-2D6A5A1E0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F3:F32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54"/>
  <sheetViews>
    <sheetView workbookViewId="0">
      <selection activeCell="F3" sqref="F3"/>
    </sheetView>
  </sheetViews>
  <sheetFormatPr baseColWidth="10" defaultColWidth="8.83203125" defaultRowHeight="15" x14ac:dyDescent="0.2"/>
  <cols>
    <col min="1" max="1" width="9.1640625" style="15"/>
    <col min="2" max="2" width="9.5" style="15" bestFit="1" customWidth="1"/>
    <col min="3" max="3" width="5.1640625" style="15" bestFit="1" customWidth="1"/>
    <col min="4" max="4" width="36.5" style="33" bestFit="1" customWidth="1"/>
    <col min="5" max="5" width="7.6640625" style="48" customWidth="1"/>
    <col min="6" max="6" width="11.33203125" style="15" customWidth="1"/>
    <col min="7" max="8" width="12.5" style="15" customWidth="1"/>
    <col min="9" max="9" width="11.83203125" style="8" bestFit="1" customWidth="1"/>
    <col min="11" max="11" width="14" customWidth="1"/>
  </cols>
  <sheetData>
    <row r="1" spans="1:16384" s="15" customFormat="1" ht="19" x14ac:dyDescent="0.2">
      <c r="A1" s="102" t="s">
        <v>636</v>
      </c>
      <c r="B1" s="32"/>
      <c r="C1" s="32"/>
      <c r="D1" s="32"/>
      <c r="E1" s="45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  <c r="XET1" s="32"/>
      <c r="XEU1" s="32"/>
      <c r="XEV1" s="32"/>
      <c r="XEW1" s="32"/>
      <c r="XEX1" s="32"/>
      <c r="XEY1" s="32"/>
      <c r="XEZ1" s="32"/>
      <c r="XFA1" s="32"/>
      <c r="XFB1" s="32"/>
      <c r="XFC1" s="32"/>
      <c r="XFD1" s="32"/>
    </row>
    <row r="2" spans="1:16384" ht="48" x14ac:dyDescent="0.2">
      <c r="A2" s="35" t="s">
        <v>288</v>
      </c>
      <c r="B2" s="35" t="s">
        <v>383</v>
      </c>
      <c r="C2" s="35" t="s">
        <v>335</v>
      </c>
      <c r="D2" s="35" t="s">
        <v>337</v>
      </c>
      <c r="E2" s="35" t="s">
        <v>565</v>
      </c>
      <c r="F2" s="35" t="s">
        <v>617</v>
      </c>
      <c r="G2" s="35" t="s">
        <v>556</v>
      </c>
      <c r="H2" s="35" t="s">
        <v>557</v>
      </c>
      <c r="I2" s="35" t="s">
        <v>558</v>
      </c>
      <c r="J2" s="35" t="s">
        <v>559</v>
      </c>
      <c r="K2" s="35" t="s">
        <v>583</v>
      </c>
      <c r="L2" s="8"/>
    </row>
    <row r="3" spans="1:16384" x14ac:dyDescent="0.2">
      <c r="A3" s="15">
        <v>1</v>
      </c>
      <c r="B3" s="6" t="s">
        <v>595</v>
      </c>
      <c r="C3" s="15" t="s">
        <v>100</v>
      </c>
      <c r="D3" s="15" t="s">
        <v>101</v>
      </c>
      <c r="E3" s="46" t="s">
        <v>566</v>
      </c>
      <c r="F3" s="8">
        <v>14.708694158252621</v>
      </c>
      <c r="G3" s="8">
        <v>6.6972778580542167</v>
      </c>
      <c r="H3" s="8">
        <v>1.8694335919834153</v>
      </c>
      <c r="I3" s="8" t="s">
        <v>472</v>
      </c>
      <c r="J3" s="8" t="s">
        <v>472</v>
      </c>
      <c r="K3" s="8" t="s">
        <v>616</v>
      </c>
      <c r="M3" s="8"/>
      <c r="N3" s="8"/>
      <c r="O3" s="8"/>
    </row>
    <row r="4" spans="1:16384" x14ac:dyDescent="0.2">
      <c r="A4" s="15">
        <v>2</v>
      </c>
      <c r="B4" s="6" t="s">
        <v>592</v>
      </c>
      <c r="C4" s="15" t="s">
        <v>98</v>
      </c>
      <c r="D4" s="15" t="s">
        <v>99</v>
      </c>
      <c r="E4" s="46" t="s">
        <v>566</v>
      </c>
      <c r="F4" s="8">
        <v>6.0080454382739763</v>
      </c>
      <c r="G4" s="8">
        <v>6.6289971381775503</v>
      </c>
      <c r="H4" s="8">
        <v>2.5992702759628514</v>
      </c>
      <c r="I4" s="8" t="s">
        <v>472</v>
      </c>
      <c r="J4" s="8" t="s">
        <v>472</v>
      </c>
      <c r="K4" s="8" t="s">
        <v>616</v>
      </c>
      <c r="L4" s="15"/>
      <c r="M4" s="8"/>
      <c r="N4" s="8"/>
      <c r="O4" s="8"/>
    </row>
    <row r="5" spans="1:16384" x14ac:dyDescent="0.2">
      <c r="A5" s="15">
        <v>3</v>
      </c>
      <c r="B5" s="6" t="s">
        <v>741</v>
      </c>
      <c r="C5" s="15" t="s">
        <v>256</v>
      </c>
      <c r="D5" s="15" t="s">
        <v>257</v>
      </c>
      <c r="E5" s="46" t="s">
        <v>566</v>
      </c>
      <c r="F5" s="8">
        <v>5.2515312738994586</v>
      </c>
      <c r="G5" s="8">
        <v>4.5382316092571218</v>
      </c>
      <c r="H5" s="8">
        <v>1.9175288648061337</v>
      </c>
      <c r="I5" s="8" t="s">
        <v>472</v>
      </c>
      <c r="J5" s="8" t="s">
        <v>472</v>
      </c>
      <c r="K5" s="8"/>
      <c r="L5" s="15"/>
      <c r="M5" s="8"/>
      <c r="N5" s="8"/>
      <c r="O5" s="8"/>
    </row>
    <row r="6" spans="1:16384" x14ac:dyDescent="0.2">
      <c r="A6" s="15">
        <v>4</v>
      </c>
      <c r="B6" s="6" t="s">
        <v>594</v>
      </c>
      <c r="C6" s="15" t="s">
        <v>96</v>
      </c>
      <c r="D6" s="15" t="s">
        <v>97</v>
      </c>
      <c r="E6" s="46" t="s">
        <v>566</v>
      </c>
      <c r="F6" s="8">
        <v>10.051626099417422</v>
      </c>
      <c r="G6" s="8">
        <v>4.4141048612048079</v>
      </c>
      <c r="H6" s="8">
        <v>1.3380691576029267</v>
      </c>
      <c r="I6" s="8" t="s">
        <v>472</v>
      </c>
      <c r="J6" s="8" t="s">
        <v>472</v>
      </c>
      <c r="K6" s="8" t="s">
        <v>616</v>
      </c>
      <c r="L6" s="15"/>
      <c r="M6" s="8"/>
      <c r="N6" s="8"/>
      <c r="O6" s="8"/>
    </row>
    <row r="7" spans="1:16384" x14ac:dyDescent="0.2">
      <c r="A7" s="15">
        <v>5</v>
      </c>
      <c r="B7" s="6" t="s">
        <v>742</v>
      </c>
      <c r="C7" s="15" t="s">
        <v>102</v>
      </c>
      <c r="D7" s="15" t="s">
        <v>103</v>
      </c>
      <c r="E7" s="46" t="s">
        <v>566</v>
      </c>
      <c r="F7" s="8">
        <v>30.184049361510542</v>
      </c>
      <c r="G7" s="8">
        <v>4.1422876126503043</v>
      </c>
      <c r="H7" s="8">
        <v>2.1366800505734296</v>
      </c>
      <c r="I7" s="8" t="s">
        <v>472</v>
      </c>
      <c r="J7" s="8" t="s">
        <v>472</v>
      </c>
      <c r="K7" s="8"/>
      <c r="L7" s="15"/>
      <c r="M7" s="8"/>
      <c r="N7" s="8"/>
      <c r="O7" s="8"/>
    </row>
    <row r="8" spans="1:16384" x14ac:dyDescent="0.2">
      <c r="A8" s="15">
        <v>6</v>
      </c>
      <c r="B8" s="6" t="s">
        <v>587</v>
      </c>
      <c r="C8" s="15" t="s">
        <v>120</v>
      </c>
      <c r="D8" s="15" t="s">
        <v>121</v>
      </c>
      <c r="E8" s="46" t="s">
        <v>566</v>
      </c>
      <c r="F8" s="8">
        <v>45.800104089387922</v>
      </c>
      <c r="G8" s="8">
        <v>3.6730203676097295</v>
      </c>
      <c r="H8" s="8">
        <v>0.52485679091885273</v>
      </c>
      <c r="I8" s="8" t="s">
        <v>472</v>
      </c>
      <c r="J8" s="8" t="s">
        <v>473</v>
      </c>
      <c r="K8" s="8" t="s">
        <v>616</v>
      </c>
      <c r="L8" s="15"/>
      <c r="M8" s="8"/>
      <c r="N8" s="8"/>
      <c r="O8" s="8"/>
    </row>
    <row r="9" spans="1:16384" x14ac:dyDescent="0.2">
      <c r="A9" s="15">
        <v>8</v>
      </c>
      <c r="B9" s="6" t="s">
        <v>608</v>
      </c>
      <c r="C9" s="15" t="s">
        <v>52</v>
      </c>
      <c r="D9" s="15" t="s">
        <v>53</v>
      </c>
      <c r="E9" s="46" t="s">
        <v>566</v>
      </c>
      <c r="F9" s="8">
        <v>3.4608397991329798</v>
      </c>
      <c r="G9" s="8">
        <v>2.6579489087175046</v>
      </c>
      <c r="H9" s="8">
        <v>0.6727624831928426</v>
      </c>
      <c r="I9" s="8" t="s">
        <v>472</v>
      </c>
      <c r="J9" s="8" t="s">
        <v>473</v>
      </c>
      <c r="K9" s="8" t="s">
        <v>616</v>
      </c>
      <c r="L9" s="15"/>
      <c r="M9" s="8"/>
      <c r="N9" s="8"/>
      <c r="O9" s="8"/>
    </row>
    <row r="10" spans="1:16384" x14ac:dyDescent="0.2">
      <c r="A10" s="15">
        <v>9</v>
      </c>
      <c r="B10" s="6" t="s">
        <v>743</v>
      </c>
      <c r="C10" s="15" t="s">
        <v>80</v>
      </c>
      <c r="D10" s="15" t="s">
        <v>81</v>
      </c>
      <c r="E10" s="46">
        <v>1</v>
      </c>
      <c r="F10" s="8">
        <v>3.3331984720021643</v>
      </c>
      <c r="G10" s="8">
        <v>2.6157774582246112</v>
      </c>
      <c r="H10" s="8">
        <v>2.6157774582246112</v>
      </c>
      <c r="I10" s="8" t="s">
        <v>472</v>
      </c>
      <c r="J10" s="8" t="s">
        <v>472</v>
      </c>
      <c r="K10" s="8"/>
      <c r="L10" s="15"/>
      <c r="M10" s="8"/>
      <c r="N10" s="8"/>
      <c r="O10" s="8"/>
    </row>
    <row r="11" spans="1:16384" x14ac:dyDescent="0.2">
      <c r="A11" s="15">
        <v>10</v>
      </c>
      <c r="B11" s="6" t="s">
        <v>744</v>
      </c>
      <c r="C11" s="15" t="s">
        <v>88</v>
      </c>
      <c r="D11" s="15" t="s">
        <v>89</v>
      </c>
      <c r="E11" s="46" t="s">
        <v>566</v>
      </c>
      <c r="F11" s="8">
        <v>5.676077753627407</v>
      </c>
      <c r="G11" s="8">
        <v>2.4910410624994506</v>
      </c>
      <c r="H11" s="8">
        <v>2.4910410624994506</v>
      </c>
      <c r="I11" s="8" t="s">
        <v>472</v>
      </c>
      <c r="J11" s="8" t="s">
        <v>472</v>
      </c>
      <c r="K11" s="8"/>
      <c r="L11" s="15"/>
      <c r="M11" s="8"/>
      <c r="N11" s="8"/>
      <c r="O11" s="8"/>
    </row>
    <row r="12" spans="1:16384" x14ac:dyDescent="0.2">
      <c r="A12" s="15">
        <v>11</v>
      </c>
      <c r="B12" s="6" t="s">
        <v>745</v>
      </c>
      <c r="C12" s="15" t="s">
        <v>104</v>
      </c>
      <c r="D12" s="15" t="s">
        <v>105</v>
      </c>
      <c r="E12" s="46" t="s">
        <v>566</v>
      </c>
      <c r="F12" s="8">
        <v>19.027805706271721</v>
      </c>
      <c r="G12" s="8">
        <v>2.3947957751992677</v>
      </c>
      <c r="H12" s="8">
        <v>1.0813489384810349</v>
      </c>
      <c r="I12" s="8" t="s">
        <v>472</v>
      </c>
      <c r="J12" s="8" t="s">
        <v>472</v>
      </c>
      <c r="K12" s="8"/>
      <c r="L12" s="15"/>
      <c r="M12" s="8"/>
      <c r="N12" s="8"/>
      <c r="O12" s="8"/>
    </row>
    <row r="13" spans="1:16384" x14ac:dyDescent="0.2">
      <c r="A13" s="15">
        <v>12</v>
      </c>
      <c r="B13" s="6" t="s">
        <v>612</v>
      </c>
      <c r="C13" s="15" t="s">
        <v>248</v>
      </c>
      <c r="D13" s="15" t="s">
        <v>249</v>
      </c>
      <c r="E13" s="46" t="s">
        <v>566</v>
      </c>
      <c r="F13" s="8">
        <v>11.615730615568991</v>
      </c>
      <c r="G13" s="8">
        <v>2.1113236899730783</v>
      </c>
      <c r="H13" s="8">
        <v>0.79571226047023602</v>
      </c>
      <c r="I13" s="8" t="s">
        <v>472</v>
      </c>
      <c r="J13" s="8" t="s">
        <v>473</v>
      </c>
      <c r="K13" s="8" t="s">
        <v>616</v>
      </c>
      <c r="L13" s="15"/>
      <c r="M13" s="8"/>
      <c r="N13" s="8"/>
      <c r="O13" s="8"/>
    </row>
    <row r="14" spans="1:16384" x14ac:dyDescent="0.2">
      <c r="A14" s="15">
        <v>13</v>
      </c>
      <c r="B14" s="6" t="s">
        <v>746</v>
      </c>
      <c r="C14" s="15" t="s">
        <v>82</v>
      </c>
      <c r="D14" s="15" t="s">
        <v>83</v>
      </c>
      <c r="E14" s="46" t="s">
        <v>566</v>
      </c>
      <c r="F14" s="8">
        <v>4.349685831378256</v>
      </c>
      <c r="G14" s="8">
        <v>2.1099168312577143</v>
      </c>
      <c r="H14" s="8">
        <v>2.1099168312577143</v>
      </c>
      <c r="I14" s="8" t="s">
        <v>472</v>
      </c>
      <c r="J14" s="8" t="s">
        <v>472</v>
      </c>
      <c r="K14" s="8"/>
      <c r="L14" s="15"/>
      <c r="M14" s="8"/>
      <c r="N14" s="8"/>
      <c r="O14" s="8"/>
    </row>
    <row r="15" spans="1:16384" x14ac:dyDescent="0.2">
      <c r="A15" s="15">
        <v>14</v>
      </c>
      <c r="B15" s="6" t="s">
        <v>596</v>
      </c>
      <c r="C15" s="15" t="s">
        <v>178</v>
      </c>
      <c r="D15" s="15" t="s">
        <v>179</v>
      </c>
      <c r="E15" s="46" t="s">
        <v>566</v>
      </c>
      <c r="F15" s="8">
        <v>23.517346505130426</v>
      </c>
      <c r="G15" s="8">
        <v>2.0538425665771789</v>
      </c>
      <c r="H15" s="8">
        <v>0.91809233873882101</v>
      </c>
      <c r="I15" s="8" t="s">
        <v>472</v>
      </c>
      <c r="J15" s="8" t="s">
        <v>473</v>
      </c>
      <c r="K15" s="8" t="s">
        <v>616</v>
      </c>
      <c r="L15" s="15"/>
      <c r="M15" s="8"/>
      <c r="N15" s="8"/>
      <c r="O15" s="8"/>
    </row>
    <row r="16" spans="1:16384" x14ac:dyDescent="0.2">
      <c r="A16" s="15">
        <v>15</v>
      </c>
      <c r="B16" s="6" t="s">
        <v>747</v>
      </c>
      <c r="C16" s="15" t="s">
        <v>210</v>
      </c>
      <c r="D16" s="15" t="s">
        <v>211</v>
      </c>
      <c r="E16" s="46" t="s">
        <v>566</v>
      </c>
      <c r="F16" s="8">
        <v>23.010844045206294</v>
      </c>
      <c r="G16" s="8">
        <v>2.0399192429739337</v>
      </c>
      <c r="H16" s="8">
        <v>2.0399192429739337</v>
      </c>
      <c r="I16" s="8" t="s">
        <v>472</v>
      </c>
      <c r="J16" s="8" t="s">
        <v>472</v>
      </c>
      <c r="K16" s="8"/>
      <c r="L16" s="15"/>
      <c r="M16" s="8"/>
      <c r="N16" s="8"/>
      <c r="O16" s="8"/>
    </row>
    <row r="17" spans="1:15" x14ac:dyDescent="0.2">
      <c r="A17" s="15">
        <v>16</v>
      </c>
      <c r="B17" s="6" t="s">
        <v>748</v>
      </c>
      <c r="C17" s="15" t="s">
        <v>176</v>
      </c>
      <c r="D17" s="15" t="s">
        <v>177</v>
      </c>
      <c r="E17" s="46" t="s">
        <v>566</v>
      </c>
      <c r="F17" s="8">
        <v>3.3905289711033486</v>
      </c>
      <c r="G17" s="8">
        <v>2.0304655136294896</v>
      </c>
      <c r="H17" s="8">
        <v>2.0304655136294896</v>
      </c>
      <c r="I17" s="8" t="s">
        <v>472</v>
      </c>
      <c r="J17" s="8" t="s">
        <v>472</v>
      </c>
      <c r="K17" s="8"/>
      <c r="L17" s="15"/>
      <c r="M17" s="8"/>
      <c r="N17" s="8"/>
      <c r="O17" s="8"/>
    </row>
    <row r="18" spans="1:15" x14ac:dyDescent="0.2">
      <c r="A18" s="15">
        <v>17</v>
      </c>
      <c r="B18" s="6" t="s">
        <v>749</v>
      </c>
      <c r="C18" s="15" t="s">
        <v>198</v>
      </c>
      <c r="D18" s="15" t="s">
        <v>199</v>
      </c>
      <c r="E18" s="46" t="s">
        <v>566</v>
      </c>
      <c r="F18" s="8">
        <v>8.4535669213837661</v>
      </c>
      <c r="G18" s="8">
        <v>1.910030891731006</v>
      </c>
      <c r="H18" s="8">
        <v>1.910030891731006</v>
      </c>
      <c r="I18" s="8" t="s">
        <v>472</v>
      </c>
      <c r="J18" s="8" t="s">
        <v>472</v>
      </c>
      <c r="K18" s="8"/>
      <c r="L18" s="15"/>
      <c r="M18" s="8"/>
      <c r="N18" s="8"/>
      <c r="O18" s="8"/>
    </row>
    <row r="19" spans="1:15" x14ac:dyDescent="0.2">
      <c r="A19" s="15">
        <v>18</v>
      </c>
      <c r="B19" s="6" t="s">
        <v>613</v>
      </c>
      <c r="C19" s="15" t="s">
        <v>258</v>
      </c>
      <c r="D19" s="15" t="s">
        <v>259</v>
      </c>
      <c r="E19" s="46" t="s">
        <v>566</v>
      </c>
      <c r="F19" s="8">
        <v>13.322127751714515</v>
      </c>
      <c r="G19" s="8">
        <v>1.7851348085730636</v>
      </c>
      <c r="H19" s="8">
        <v>0.98786427646520136</v>
      </c>
      <c r="I19" s="8" t="s">
        <v>472</v>
      </c>
      <c r="J19" s="8" t="s">
        <v>473</v>
      </c>
      <c r="K19" s="8" t="s">
        <v>616</v>
      </c>
      <c r="L19" s="15"/>
      <c r="M19" s="8"/>
      <c r="N19" s="8"/>
      <c r="O19" s="8"/>
    </row>
    <row r="20" spans="1:15" x14ac:dyDescent="0.2">
      <c r="A20" s="15">
        <v>19</v>
      </c>
      <c r="B20" s="6" t="s">
        <v>750</v>
      </c>
      <c r="C20" s="15" t="s">
        <v>246</v>
      </c>
      <c r="D20" s="15" t="s">
        <v>247</v>
      </c>
      <c r="E20" s="46" t="s">
        <v>566</v>
      </c>
      <c r="F20" s="8">
        <v>11.235297050067864</v>
      </c>
      <c r="G20" s="8">
        <v>1.6994898100763238</v>
      </c>
      <c r="H20" s="8">
        <v>1.4087811092989886</v>
      </c>
      <c r="I20" s="8" t="s">
        <v>472</v>
      </c>
      <c r="J20" s="8" t="s">
        <v>472</v>
      </c>
      <c r="K20" s="8"/>
      <c r="L20" s="15"/>
      <c r="M20" s="8"/>
      <c r="N20" s="8"/>
      <c r="O20" s="8"/>
    </row>
    <row r="21" spans="1:15" x14ac:dyDescent="0.2">
      <c r="A21" s="15">
        <v>20</v>
      </c>
      <c r="B21" s="6" t="s">
        <v>751</v>
      </c>
      <c r="C21" s="15" t="s">
        <v>138</v>
      </c>
      <c r="D21" s="15" t="s">
        <v>139</v>
      </c>
      <c r="E21" s="46" t="s">
        <v>566</v>
      </c>
      <c r="F21" s="8">
        <v>14.406347411600413</v>
      </c>
      <c r="G21" s="8">
        <v>1.6111068644494351</v>
      </c>
      <c r="H21" s="8">
        <v>1.2584483524712464</v>
      </c>
      <c r="I21" s="8" t="s">
        <v>472</v>
      </c>
      <c r="J21" s="8" t="s">
        <v>472</v>
      </c>
      <c r="K21" s="8"/>
      <c r="L21" s="15"/>
      <c r="M21" s="8"/>
      <c r="N21" s="8"/>
      <c r="O21" s="8"/>
    </row>
    <row r="22" spans="1:15" x14ac:dyDescent="0.2">
      <c r="A22" s="15">
        <v>21</v>
      </c>
      <c r="B22" s="6" t="s">
        <v>602</v>
      </c>
      <c r="C22" s="15" t="s">
        <v>78</v>
      </c>
      <c r="D22" s="15" t="s">
        <v>79</v>
      </c>
      <c r="E22" s="46" t="s">
        <v>566</v>
      </c>
      <c r="F22" s="8">
        <v>2.8489233978558777</v>
      </c>
      <c r="G22" s="8">
        <v>1.5832943113862328</v>
      </c>
      <c r="H22" s="8">
        <v>9.4720483652210669E-2</v>
      </c>
      <c r="I22" s="8" t="s">
        <v>472</v>
      </c>
      <c r="J22" s="8" t="s">
        <v>473</v>
      </c>
      <c r="K22" s="8" t="s">
        <v>616</v>
      </c>
      <c r="L22" s="15"/>
      <c r="M22" s="8"/>
      <c r="N22" s="8"/>
      <c r="O22" s="8"/>
    </row>
    <row r="23" spans="1:15" x14ac:dyDescent="0.2">
      <c r="A23" s="15">
        <v>68</v>
      </c>
      <c r="B23" s="6" t="s">
        <v>614</v>
      </c>
      <c r="C23" s="15" t="s">
        <v>212</v>
      </c>
      <c r="D23" s="15" t="s">
        <v>213</v>
      </c>
      <c r="E23" s="46" t="s">
        <v>566</v>
      </c>
      <c r="F23" s="8">
        <v>24.100957557812375</v>
      </c>
      <c r="G23" s="8">
        <v>1.5686260044445215</v>
      </c>
      <c r="H23" s="8">
        <v>0.1200843528292896</v>
      </c>
      <c r="I23" s="8" t="s">
        <v>472</v>
      </c>
      <c r="J23" s="8" t="s">
        <v>473</v>
      </c>
      <c r="K23" s="8" t="s">
        <v>616</v>
      </c>
      <c r="L23" s="15"/>
      <c r="M23" s="8"/>
      <c r="N23" s="8"/>
      <c r="O23" s="8"/>
    </row>
    <row r="24" spans="1:15" x14ac:dyDescent="0.2">
      <c r="A24" s="15">
        <v>22</v>
      </c>
      <c r="B24" s="6" t="s">
        <v>752</v>
      </c>
      <c r="C24" s="15" t="s">
        <v>244</v>
      </c>
      <c r="D24" s="15" t="s">
        <v>245</v>
      </c>
      <c r="E24" s="46" t="s">
        <v>566</v>
      </c>
      <c r="F24" s="8">
        <v>7.0829179704292899</v>
      </c>
      <c r="G24" s="8">
        <v>1.5444461979274957</v>
      </c>
      <c r="H24" s="8">
        <v>1.5444461979274957</v>
      </c>
      <c r="I24" s="8" t="s">
        <v>472</v>
      </c>
      <c r="J24" s="8" t="s">
        <v>472</v>
      </c>
      <c r="K24" s="8"/>
      <c r="L24" s="15"/>
      <c r="M24" s="8"/>
      <c r="N24" s="8"/>
      <c r="O24" s="8"/>
    </row>
    <row r="25" spans="1:15" x14ac:dyDescent="0.2">
      <c r="A25" s="15">
        <v>26</v>
      </c>
      <c r="B25" s="6" t="s">
        <v>753</v>
      </c>
      <c r="C25" s="15" t="s">
        <v>94</v>
      </c>
      <c r="D25" s="15" t="s">
        <v>95</v>
      </c>
      <c r="E25" s="46" t="s">
        <v>566</v>
      </c>
      <c r="F25" s="8">
        <v>8.2654536422224201</v>
      </c>
      <c r="G25" s="8">
        <v>1.4281131393369204</v>
      </c>
      <c r="H25" s="8">
        <v>0.97953404312562975</v>
      </c>
      <c r="I25" s="8" t="s">
        <v>472</v>
      </c>
      <c r="J25" s="8" t="s">
        <v>473</v>
      </c>
      <c r="K25" s="8"/>
      <c r="L25" s="15"/>
      <c r="M25" s="8"/>
      <c r="N25" s="8"/>
      <c r="O25" s="8"/>
    </row>
    <row r="26" spans="1:15" x14ac:dyDescent="0.2">
      <c r="A26" s="15">
        <v>28</v>
      </c>
      <c r="B26" s="6" t="s">
        <v>611</v>
      </c>
      <c r="C26" s="15" t="s">
        <v>44</v>
      </c>
      <c r="D26" s="15" t="s">
        <v>45</v>
      </c>
      <c r="E26" s="46" t="s">
        <v>566</v>
      </c>
      <c r="F26" s="8">
        <v>9.8031087478629715</v>
      </c>
      <c r="G26" s="8">
        <v>1.4178405021389926</v>
      </c>
      <c r="H26" s="8">
        <v>0.33919652557817409</v>
      </c>
      <c r="I26" s="8" t="s">
        <v>472</v>
      </c>
      <c r="J26" s="8" t="s">
        <v>473</v>
      </c>
      <c r="K26" s="8" t="s">
        <v>616</v>
      </c>
      <c r="L26" s="15"/>
      <c r="M26" s="8"/>
      <c r="N26" s="8"/>
      <c r="O26" s="8"/>
    </row>
    <row r="27" spans="1:15" x14ac:dyDescent="0.2">
      <c r="A27" s="15">
        <v>29</v>
      </c>
      <c r="B27" s="6" t="s">
        <v>600</v>
      </c>
      <c r="C27" s="15" t="s">
        <v>170</v>
      </c>
      <c r="D27" s="15" t="s">
        <v>171</v>
      </c>
      <c r="E27" s="46" t="s">
        <v>566</v>
      </c>
      <c r="F27" s="8">
        <v>10.277550223134158</v>
      </c>
      <c r="G27" s="8">
        <v>1.3828852762516213</v>
      </c>
      <c r="H27" s="8">
        <v>-0.20070383822215579</v>
      </c>
      <c r="I27" s="8" t="s">
        <v>472</v>
      </c>
      <c r="J27" s="8" t="s">
        <v>473</v>
      </c>
      <c r="K27" s="8" t="s">
        <v>616</v>
      </c>
      <c r="L27" s="15"/>
      <c r="M27" s="8"/>
      <c r="N27" s="8"/>
      <c r="O27" s="8"/>
    </row>
    <row r="28" spans="1:15" x14ac:dyDescent="0.2">
      <c r="A28" s="15">
        <v>31</v>
      </c>
      <c r="B28" s="6" t="s">
        <v>754</v>
      </c>
      <c r="C28" s="15" t="s">
        <v>186</v>
      </c>
      <c r="D28" s="15" t="s">
        <v>187</v>
      </c>
      <c r="E28" s="46" t="s">
        <v>566</v>
      </c>
      <c r="F28" s="8">
        <v>12.138224245206706</v>
      </c>
      <c r="G28" s="8">
        <v>1.2877403479840366</v>
      </c>
      <c r="H28" s="8">
        <v>0.75072978615112662</v>
      </c>
      <c r="I28" s="8" t="s">
        <v>472</v>
      </c>
      <c r="J28" s="8" t="s">
        <v>473</v>
      </c>
      <c r="K28" s="8"/>
      <c r="L28" s="15"/>
      <c r="M28" s="8"/>
      <c r="N28" s="8"/>
      <c r="O28" s="8"/>
    </row>
    <row r="29" spans="1:15" x14ac:dyDescent="0.2">
      <c r="A29" s="15">
        <v>32</v>
      </c>
      <c r="B29" s="6" t="s">
        <v>755</v>
      </c>
      <c r="C29" s="15" t="s">
        <v>196</v>
      </c>
      <c r="D29" s="15" t="s">
        <v>197</v>
      </c>
      <c r="E29" s="46">
        <v>1</v>
      </c>
      <c r="F29" s="8">
        <v>26.890352002307853</v>
      </c>
      <c r="G29" s="8">
        <v>1.2868823241483345</v>
      </c>
      <c r="H29" s="8">
        <v>1.2868823241483345</v>
      </c>
      <c r="I29" s="8" t="s">
        <v>472</v>
      </c>
      <c r="J29" s="8" t="s">
        <v>472</v>
      </c>
      <c r="K29" s="8"/>
      <c r="L29" s="15"/>
      <c r="M29" s="8"/>
      <c r="N29" s="8"/>
      <c r="O29" s="8"/>
    </row>
    <row r="30" spans="1:15" x14ac:dyDescent="0.2">
      <c r="A30" s="15">
        <v>33</v>
      </c>
      <c r="B30" s="6" t="s">
        <v>756</v>
      </c>
      <c r="C30" s="15" t="s">
        <v>236</v>
      </c>
      <c r="D30" s="15" t="s">
        <v>237</v>
      </c>
      <c r="E30" s="47">
        <v>1</v>
      </c>
      <c r="F30" s="8">
        <v>32.261725700733123</v>
      </c>
      <c r="G30" s="8">
        <v>1.2374658324439456</v>
      </c>
      <c r="H30" s="8">
        <v>1.2374658324439456</v>
      </c>
      <c r="I30" s="8" t="s">
        <v>472</v>
      </c>
      <c r="J30" s="8" t="s">
        <v>472</v>
      </c>
      <c r="K30" s="8"/>
      <c r="L30" s="15"/>
      <c r="M30" s="8"/>
      <c r="N30" s="8"/>
      <c r="O30" s="8"/>
    </row>
    <row r="31" spans="1:15" x14ac:dyDescent="0.2">
      <c r="A31" s="15">
        <v>34</v>
      </c>
      <c r="B31" s="6" t="s">
        <v>757</v>
      </c>
      <c r="C31" s="15" t="s">
        <v>274</v>
      </c>
      <c r="D31" s="15" t="s">
        <v>275</v>
      </c>
      <c r="E31" s="47">
        <v>1</v>
      </c>
      <c r="F31" s="8">
        <v>6.3453988894487461</v>
      </c>
      <c r="G31" s="8">
        <v>1.2199768426511353</v>
      </c>
      <c r="H31" s="8">
        <v>1.2199768426511353</v>
      </c>
      <c r="I31" s="8" t="s">
        <v>472</v>
      </c>
      <c r="J31" s="8" t="s">
        <v>472</v>
      </c>
      <c r="K31" s="8"/>
      <c r="L31" s="15"/>
      <c r="M31" s="8"/>
      <c r="N31" s="8"/>
      <c r="O31" s="8"/>
    </row>
    <row r="32" spans="1:15" x14ac:dyDescent="0.2">
      <c r="A32" s="15">
        <v>35</v>
      </c>
      <c r="B32" s="6" t="s">
        <v>758</v>
      </c>
      <c r="C32" s="15" t="s">
        <v>202</v>
      </c>
      <c r="D32" s="15" t="s">
        <v>203</v>
      </c>
      <c r="E32" s="46" t="s">
        <v>566</v>
      </c>
      <c r="F32" s="8">
        <v>5.7435430533876506</v>
      </c>
      <c r="G32" s="8">
        <v>1.1859444696108945</v>
      </c>
      <c r="H32" s="8">
        <v>1.1859444696108945</v>
      </c>
      <c r="I32" s="8" t="s">
        <v>472</v>
      </c>
      <c r="J32" s="8" t="s">
        <v>472</v>
      </c>
      <c r="K32" s="8"/>
      <c r="L32" s="15"/>
      <c r="M32" s="8"/>
      <c r="N32" s="8"/>
      <c r="O32" s="8"/>
    </row>
    <row r="33" spans="1:15" x14ac:dyDescent="0.2">
      <c r="A33" s="15">
        <v>36</v>
      </c>
      <c r="B33" s="6" t="s">
        <v>759</v>
      </c>
      <c r="C33" s="15" t="s">
        <v>206</v>
      </c>
      <c r="D33" s="15" t="s">
        <v>207</v>
      </c>
      <c r="E33" s="47">
        <v>1</v>
      </c>
      <c r="F33" s="8">
        <v>8.4599068681005924</v>
      </c>
      <c r="G33" s="8">
        <v>1.1852478332715914</v>
      </c>
      <c r="H33" s="8">
        <v>1.1852478332715914</v>
      </c>
      <c r="I33" s="8" t="s">
        <v>472</v>
      </c>
      <c r="J33" s="8" t="s">
        <v>472</v>
      </c>
      <c r="K33" s="8"/>
      <c r="L33" s="15"/>
      <c r="M33" s="8"/>
      <c r="N33" s="8"/>
      <c r="O33" s="8"/>
    </row>
    <row r="34" spans="1:15" x14ac:dyDescent="0.2">
      <c r="A34" s="15">
        <v>37</v>
      </c>
      <c r="B34" s="6" t="s">
        <v>760</v>
      </c>
      <c r="C34" s="15" t="s">
        <v>281</v>
      </c>
      <c r="D34" s="15" t="s">
        <v>281</v>
      </c>
      <c r="E34" s="46" t="s">
        <v>566</v>
      </c>
      <c r="F34" s="8">
        <v>28.925204522705695</v>
      </c>
      <c r="G34" s="8">
        <v>1.0495436557003166</v>
      </c>
      <c r="H34" s="8">
        <v>1.0495436557003166</v>
      </c>
      <c r="I34" s="8" t="s">
        <v>472</v>
      </c>
      <c r="J34" s="8" t="s">
        <v>472</v>
      </c>
      <c r="K34" s="8"/>
      <c r="L34" s="15"/>
      <c r="M34" s="8"/>
      <c r="N34" s="8"/>
      <c r="O34" s="8"/>
    </row>
    <row r="35" spans="1:15" x14ac:dyDescent="0.2">
      <c r="A35" s="6">
        <v>38</v>
      </c>
      <c r="B35" s="6" t="s">
        <v>761</v>
      </c>
      <c r="C35" s="6" t="s">
        <v>232</v>
      </c>
      <c r="D35" s="6" t="s">
        <v>233</v>
      </c>
      <c r="E35" s="103" t="s">
        <v>566</v>
      </c>
      <c r="F35" s="101">
        <v>5.7543381298692982</v>
      </c>
      <c r="G35" s="8">
        <v>1.0247045692833443</v>
      </c>
      <c r="H35" s="8">
        <v>1.0247045692833443</v>
      </c>
      <c r="I35" s="101" t="s">
        <v>472</v>
      </c>
      <c r="J35" s="101" t="s">
        <v>472</v>
      </c>
      <c r="K35" s="8"/>
      <c r="L35" s="15"/>
      <c r="M35" s="8"/>
      <c r="N35" s="8"/>
      <c r="O35" s="8"/>
    </row>
    <row r="36" spans="1:15" x14ac:dyDescent="0.2">
      <c r="A36" s="54">
        <v>39</v>
      </c>
      <c r="B36" s="54" t="s">
        <v>762</v>
      </c>
      <c r="C36" s="54" t="s">
        <v>66</v>
      </c>
      <c r="D36" s="54" t="s">
        <v>67</v>
      </c>
      <c r="E36" s="55">
        <v>1</v>
      </c>
      <c r="F36" s="56">
        <v>38.115427809735813</v>
      </c>
      <c r="G36" s="56">
        <v>1.0143405239662366</v>
      </c>
      <c r="H36" s="56">
        <v>1.0143405239662366</v>
      </c>
      <c r="I36" s="56" t="s">
        <v>472</v>
      </c>
      <c r="J36" s="56" t="s">
        <v>472</v>
      </c>
      <c r="K36" s="56"/>
      <c r="L36" s="15"/>
      <c r="M36" s="8"/>
      <c r="N36" s="8"/>
      <c r="O36" s="8"/>
    </row>
    <row r="37" spans="1:15" x14ac:dyDescent="0.2">
      <c r="A37" s="15">
        <v>40</v>
      </c>
      <c r="B37" s="6" t="s">
        <v>763</v>
      </c>
      <c r="C37" s="15" t="s">
        <v>112</v>
      </c>
      <c r="D37" s="15" t="s">
        <v>113</v>
      </c>
      <c r="E37" s="46" t="s">
        <v>566</v>
      </c>
      <c r="F37" s="8">
        <v>9.479422496201245</v>
      </c>
      <c r="G37" s="8">
        <v>0.9927385405271586</v>
      </c>
      <c r="H37" s="8">
        <v>0.77419340966701777</v>
      </c>
      <c r="I37" s="8" t="s">
        <v>473</v>
      </c>
      <c r="J37" s="8" t="s">
        <v>473</v>
      </c>
      <c r="K37" s="8"/>
      <c r="L37" s="15"/>
      <c r="M37" s="8"/>
      <c r="N37" s="8"/>
      <c r="O37" s="8"/>
    </row>
    <row r="38" spans="1:15" x14ac:dyDescent="0.2">
      <c r="A38" s="15">
        <v>41</v>
      </c>
      <c r="B38" s="6" t="s">
        <v>764</v>
      </c>
      <c r="C38" s="15" t="s">
        <v>150</v>
      </c>
      <c r="D38" s="15" t="s">
        <v>151</v>
      </c>
      <c r="E38" s="46" t="s">
        <v>566</v>
      </c>
      <c r="F38" s="8">
        <v>6.733847371362752</v>
      </c>
      <c r="G38" s="8">
        <v>0.92318878424623874</v>
      </c>
      <c r="H38" s="8">
        <v>0.61594681460568279</v>
      </c>
      <c r="I38" s="8" t="s">
        <v>473</v>
      </c>
      <c r="J38" s="8" t="s">
        <v>473</v>
      </c>
      <c r="K38" s="8"/>
      <c r="L38" s="15"/>
      <c r="M38" s="8"/>
      <c r="N38" s="8"/>
      <c r="O38" s="8"/>
    </row>
    <row r="39" spans="1:15" x14ac:dyDescent="0.2">
      <c r="A39" s="15">
        <v>42</v>
      </c>
      <c r="B39" s="6" t="s">
        <v>765</v>
      </c>
      <c r="C39" s="15" t="s">
        <v>134</v>
      </c>
      <c r="D39" s="15" t="s">
        <v>135</v>
      </c>
      <c r="E39" s="46" t="s">
        <v>566</v>
      </c>
      <c r="F39" s="8">
        <v>45.651066623860139</v>
      </c>
      <c r="G39" s="8">
        <v>0.92315069988971932</v>
      </c>
      <c r="H39" s="8">
        <v>0.76917202893077208</v>
      </c>
      <c r="I39" s="8" t="s">
        <v>473</v>
      </c>
      <c r="J39" s="8" t="s">
        <v>473</v>
      </c>
      <c r="K39" s="8"/>
      <c r="L39" s="15"/>
      <c r="M39" s="8"/>
      <c r="N39" s="8"/>
      <c r="O39" s="8"/>
    </row>
    <row r="40" spans="1:15" x14ac:dyDescent="0.2">
      <c r="A40" s="15">
        <v>43</v>
      </c>
      <c r="B40" s="6" t="s">
        <v>766</v>
      </c>
      <c r="C40" s="15" t="s">
        <v>66</v>
      </c>
      <c r="D40" s="15" t="s">
        <v>67</v>
      </c>
      <c r="E40" s="46" t="s">
        <v>566</v>
      </c>
      <c r="F40" s="8">
        <v>41.061446986020044</v>
      </c>
      <c r="G40" s="8">
        <v>0.92201238518534501</v>
      </c>
      <c r="H40" s="8">
        <v>0.92201238518534501</v>
      </c>
      <c r="I40" s="8" t="s">
        <v>473</v>
      </c>
      <c r="J40" s="8" t="s">
        <v>473</v>
      </c>
      <c r="K40" s="8"/>
      <c r="L40" s="15"/>
      <c r="M40" s="8"/>
      <c r="N40" s="8"/>
      <c r="O40" s="8"/>
    </row>
    <row r="41" spans="1:15" x14ac:dyDescent="0.2">
      <c r="A41" s="15">
        <v>44</v>
      </c>
      <c r="B41" s="6" t="s">
        <v>767</v>
      </c>
      <c r="C41" s="15" t="s">
        <v>38</v>
      </c>
      <c r="D41" s="15" t="s">
        <v>39</v>
      </c>
      <c r="E41" s="46" t="s">
        <v>566</v>
      </c>
      <c r="F41" s="8">
        <v>4.5445919972598636</v>
      </c>
      <c r="G41" s="8">
        <v>0.91501215431259497</v>
      </c>
      <c r="H41" s="8">
        <v>0.91501215431259497</v>
      </c>
      <c r="I41" s="8" t="s">
        <v>473</v>
      </c>
      <c r="J41" s="8" t="s">
        <v>473</v>
      </c>
      <c r="K41" s="8"/>
      <c r="L41" s="15"/>
      <c r="M41" s="8"/>
      <c r="N41" s="8"/>
      <c r="O41" s="8"/>
    </row>
    <row r="42" spans="1:15" x14ac:dyDescent="0.2">
      <c r="A42" s="15">
        <v>45</v>
      </c>
      <c r="B42" s="6" t="s">
        <v>768</v>
      </c>
      <c r="C42" s="15" t="s">
        <v>76</v>
      </c>
      <c r="D42" s="15" t="s">
        <v>77</v>
      </c>
      <c r="E42" s="46" t="s">
        <v>566</v>
      </c>
      <c r="F42" s="8">
        <v>5.6087032313597076</v>
      </c>
      <c r="G42" s="8">
        <v>0.88674894420158867</v>
      </c>
      <c r="H42" s="8">
        <v>0.88674894420158867</v>
      </c>
      <c r="I42" s="8" t="s">
        <v>473</v>
      </c>
      <c r="J42" s="8" t="s">
        <v>473</v>
      </c>
      <c r="K42" s="8"/>
      <c r="L42" s="15"/>
      <c r="M42" s="8"/>
      <c r="N42" s="8"/>
      <c r="O42" s="8"/>
    </row>
    <row r="43" spans="1:15" x14ac:dyDescent="0.2">
      <c r="A43" s="15">
        <v>46</v>
      </c>
      <c r="B43" s="6" t="s">
        <v>769</v>
      </c>
      <c r="C43" s="15" t="s">
        <v>168</v>
      </c>
      <c r="D43" s="15" t="s">
        <v>169</v>
      </c>
      <c r="E43" s="46" t="s">
        <v>566</v>
      </c>
      <c r="F43" s="8">
        <v>16.663938861077508</v>
      </c>
      <c r="G43" s="8">
        <v>0.86907414260255211</v>
      </c>
      <c r="H43" s="8">
        <v>0.86907414260255211</v>
      </c>
      <c r="I43" s="8" t="s">
        <v>473</v>
      </c>
      <c r="J43" s="8" t="s">
        <v>473</v>
      </c>
      <c r="K43" s="8"/>
      <c r="L43" s="15"/>
      <c r="M43" s="8"/>
      <c r="N43" s="8"/>
      <c r="O43" s="8"/>
    </row>
    <row r="44" spans="1:15" x14ac:dyDescent="0.2">
      <c r="A44" s="15">
        <v>47</v>
      </c>
      <c r="B44" s="6" t="s">
        <v>770</v>
      </c>
      <c r="C44" s="15" t="s">
        <v>214</v>
      </c>
      <c r="D44" s="15" t="s">
        <v>215</v>
      </c>
      <c r="E44" s="46" t="s">
        <v>566</v>
      </c>
      <c r="F44" s="8">
        <v>10.162710088525637</v>
      </c>
      <c r="G44" s="8">
        <v>0.86307889948402605</v>
      </c>
      <c r="H44" s="8">
        <v>0.18262834929639304</v>
      </c>
      <c r="I44" s="8" t="s">
        <v>473</v>
      </c>
      <c r="J44" s="8" t="s">
        <v>473</v>
      </c>
      <c r="K44" s="8"/>
      <c r="L44" s="15"/>
      <c r="M44" s="8"/>
      <c r="N44" s="8"/>
      <c r="O44" s="8"/>
    </row>
    <row r="45" spans="1:15" x14ac:dyDescent="0.2">
      <c r="A45" s="15">
        <v>48</v>
      </c>
      <c r="B45" s="6" t="s">
        <v>771</v>
      </c>
      <c r="C45" s="15" t="s">
        <v>174</v>
      </c>
      <c r="D45" s="15" t="s">
        <v>175</v>
      </c>
      <c r="E45" s="46" t="s">
        <v>566</v>
      </c>
      <c r="F45" s="8">
        <v>15.796076716390203</v>
      </c>
      <c r="G45" s="8">
        <v>0.78511202431836091</v>
      </c>
      <c r="H45" s="8">
        <v>0.78511202431836091</v>
      </c>
      <c r="I45" s="8" t="s">
        <v>473</v>
      </c>
      <c r="J45" s="8" t="s">
        <v>473</v>
      </c>
      <c r="K45" s="8"/>
      <c r="L45" s="15"/>
      <c r="M45" s="8"/>
      <c r="N45" s="8"/>
      <c r="O45" s="8"/>
    </row>
    <row r="46" spans="1:15" x14ac:dyDescent="0.2">
      <c r="A46" s="15">
        <v>49</v>
      </c>
      <c r="B46" s="6" t="s">
        <v>772</v>
      </c>
      <c r="C46" s="15" t="s">
        <v>180</v>
      </c>
      <c r="D46" s="15" t="s">
        <v>181</v>
      </c>
      <c r="E46" s="46" t="s">
        <v>566</v>
      </c>
      <c r="F46" s="8">
        <v>14.825501123424408</v>
      </c>
      <c r="G46" s="8">
        <v>0.75912528155878201</v>
      </c>
      <c r="H46" s="8">
        <v>0.52322479314203307</v>
      </c>
      <c r="I46" s="8" t="s">
        <v>473</v>
      </c>
      <c r="J46" s="8" t="s">
        <v>473</v>
      </c>
      <c r="K46" s="8"/>
      <c r="L46" s="15"/>
      <c r="M46" s="8"/>
      <c r="N46" s="8"/>
      <c r="O46" s="8"/>
    </row>
    <row r="47" spans="1:15" x14ac:dyDescent="0.2">
      <c r="A47" s="15">
        <v>50</v>
      </c>
      <c r="B47" s="6" t="s">
        <v>773</v>
      </c>
      <c r="C47" s="15" t="s">
        <v>126</v>
      </c>
      <c r="D47" s="15" t="s">
        <v>127</v>
      </c>
      <c r="E47" s="46" t="s">
        <v>566</v>
      </c>
      <c r="F47" s="8">
        <v>6.5788924240621816</v>
      </c>
      <c r="G47" s="8">
        <v>0.65133451868917791</v>
      </c>
      <c r="H47" s="8">
        <v>0.58414207624508674</v>
      </c>
      <c r="I47" s="8" t="s">
        <v>473</v>
      </c>
      <c r="J47" s="8" t="s">
        <v>473</v>
      </c>
      <c r="K47" s="8"/>
      <c r="L47" s="15"/>
      <c r="M47" s="8"/>
      <c r="N47" s="8"/>
      <c r="O47" s="8"/>
    </row>
    <row r="48" spans="1:15" x14ac:dyDescent="0.2">
      <c r="A48" s="15">
        <v>51</v>
      </c>
      <c r="B48" s="6" t="s">
        <v>774</v>
      </c>
      <c r="C48" s="15" t="s">
        <v>136</v>
      </c>
      <c r="D48" s="15" t="s">
        <v>137</v>
      </c>
      <c r="E48" s="46" t="s">
        <v>566</v>
      </c>
      <c r="F48" s="8">
        <v>10.924249701888259</v>
      </c>
      <c r="G48" s="8">
        <v>0.64576875787788945</v>
      </c>
      <c r="H48" s="8">
        <v>0.64576875787788945</v>
      </c>
      <c r="I48" s="8" t="s">
        <v>473</v>
      </c>
      <c r="J48" s="8" t="s">
        <v>473</v>
      </c>
      <c r="K48" s="8"/>
      <c r="L48" s="15"/>
      <c r="M48" s="8"/>
      <c r="N48" s="8"/>
      <c r="O48" s="8"/>
    </row>
    <row r="49" spans="1:15" x14ac:dyDescent="0.2">
      <c r="A49" s="15">
        <v>52</v>
      </c>
      <c r="B49" s="6" t="s">
        <v>775</v>
      </c>
      <c r="C49" s="15" t="s">
        <v>70</v>
      </c>
      <c r="D49" s="15" t="s">
        <v>71</v>
      </c>
      <c r="E49" s="46" t="s">
        <v>566</v>
      </c>
      <c r="F49" s="8">
        <v>8.0671883260253292</v>
      </c>
      <c r="G49" s="8">
        <v>0.62424153441595953</v>
      </c>
      <c r="H49" s="8">
        <v>0.62424153441595953</v>
      </c>
      <c r="I49" s="8" t="s">
        <v>473</v>
      </c>
      <c r="J49" s="8" t="s">
        <v>473</v>
      </c>
      <c r="K49" s="8"/>
      <c r="L49" s="15"/>
      <c r="M49" s="8"/>
      <c r="N49" s="8"/>
      <c r="O49" s="8"/>
    </row>
    <row r="50" spans="1:15" x14ac:dyDescent="0.2">
      <c r="A50" s="15">
        <v>53</v>
      </c>
      <c r="B50" s="6" t="s">
        <v>776</v>
      </c>
      <c r="C50" s="15" t="s">
        <v>34</v>
      </c>
      <c r="D50" s="15" t="s">
        <v>35</v>
      </c>
      <c r="E50" s="46" t="s">
        <v>566</v>
      </c>
      <c r="F50" s="8">
        <v>5.2246582118722378</v>
      </c>
      <c r="G50" s="8">
        <v>0.57945839352661455</v>
      </c>
      <c r="H50" s="8">
        <v>0.45931464543124878</v>
      </c>
      <c r="I50" s="8" t="s">
        <v>473</v>
      </c>
      <c r="J50" s="8" t="s">
        <v>473</v>
      </c>
      <c r="K50" s="8"/>
      <c r="L50" s="15"/>
      <c r="M50" s="8"/>
      <c r="N50" s="8"/>
      <c r="O50" s="8"/>
    </row>
    <row r="51" spans="1:15" x14ac:dyDescent="0.2">
      <c r="A51" s="15">
        <v>54</v>
      </c>
      <c r="B51" s="6" t="s">
        <v>777</v>
      </c>
      <c r="C51" s="15" t="s">
        <v>158</v>
      </c>
      <c r="D51" s="15" t="s">
        <v>159</v>
      </c>
      <c r="E51" s="46" t="s">
        <v>566</v>
      </c>
      <c r="F51" s="8">
        <v>10.843517991102528</v>
      </c>
      <c r="G51" s="8">
        <v>0.52861598366625584</v>
      </c>
      <c r="H51" s="8">
        <v>0.52861598366625584</v>
      </c>
      <c r="I51" s="8" t="s">
        <v>473</v>
      </c>
      <c r="J51" s="8" t="s">
        <v>473</v>
      </c>
      <c r="K51" s="8"/>
      <c r="L51" s="15"/>
      <c r="M51" s="8"/>
      <c r="N51" s="8"/>
      <c r="O51" s="8"/>
    </row>
    <row r="52" spans="1:15" x14ac:dyDescent="0.2">
      <c r="A52" s="15">
        <v>55</v>
      </c>
      <c r="B52" s="6" t="s">
        <v>778</v>
      </c>
      <c r="C52" s="15" t="s">
        <v>54</v>
      </c>
      <c r="D52" s="15" t="s">
        <v>55</v>
      </c>
      <c r="E52" s="46" t="s">
        <v>566</v>
      </c>
      <c r="F52" s="8">
        <v>4.7767036456500431</v>
      </c>
      <c r="G52" s="8">
        <v>0.48451488757921457</v>
      </c>
      <c r="H52" s="8">
        <v>0.48451488757921457</v>
      </c>
      <c r="I52" s="8" t="s">
        <v>473</v>
      </c>
      <c r="J52" s="8" t="s">
        <v>473</v>
      </c>
      <c r="K52" s="8"/>
      <c r="L52" s="15"/>
      <c r="M52" s="8"/>
      <c r="N52" s="8"/>
      <c r="O52" s="8"/>
    </row>
    <row r="53" spans="1:15" x14ac:dyDescent="0.2">
      <c r="A53" s="15">
        <v>56</v>
      </c>
      <c r="B53" s="6" t="s">
        <v>615</v>
      </c>
      <c r="C53" s="15" t="s">
        <v>190</v>
      </c>
      <c r="D53" s="15" t="s">
        <v>191</v>
      </c>
      <c r="E53" s="46" t="s">
        <v>566</v>
      </c>
      <c r="F53" s="8">
        <v>14.53609542022326</v>
      </c>
      <c r="G53" s="8">
        <v>0.42659052249486551</v>
      </c>
      <c r="H53" s="8">
        <v>0.23426528400128205</v>
      </c>
      <c r="I53" s="8" t="s">
        <v>473</v>
      </c>
      <c r="J53" s="8" t="s">
        <v>473</v>
      </c>
      <c r="K53" s="8" t="s">
        <v>616</v>
      </c>
      <c r="L53" s="15"/>
      <c r="M53" s="8"/>
      <c r="N53" s="8"/>
      <c r="O53" s="8"/>
    </row>
    <row r="54" spans="1:15" x14ac:dyDescent="0.2">
      <c r="A54" s="15">
        <v>57</v>
      </c>
      <c r="B54" s="6" t="s">
        <v>779</v>
      </c>
      <c r="C54" s="15" t="s">
        <v>74</v>
      </c>
      <c r="D54" s="15" t="s">
        <v>75</v>
      </c>
      <c r="E54" s="46" t="s">
        <v>566</v>
      </c>
      <c r="F54" s="8">
        <v>12.830148060108947</v>
      </c>
      <c r="G54" s="8">
        <v>0.42498616781905302</v>
      </c>
      <c r="H54" s="8">
        <v>0.42498616781905302</v>
      </c>
      <c r="I54" s="8" t="s">
        <v>473</v>
      </c>
      <c r="J54" s="8" t="s">
        <v>473</v>
      </c>
      <c r="K54" s="8"/>
      <c r="L54" s="15"/>
      <c r="M54" s="8"/>
      <c r="N54" s="8"/>
      <c r="O54" s="8"/>
    </row>
    <row r="55" spans="1:15" x14ac:dyDescent="0.2">
      <c r="A55" s="15">
        <v>58</v>
      </c>
      <c r="B55" s="6" t="s">
        <v>780</v>
      </c>
      <c r="C55" s="15" t="s">
        <v>12</v>
      </c>
      <c r="D55" s="15" t="s">
        <v>13</v>
      </c>
      <c r="E55" s="46" t="s">
        <v>566</v>
      </c>
      <c r="F55" s="8">
        <v>8.1689353597162349</v>
      </c>
      <c r="G55" s="8">
        <v>0.41641654149589008</v>
      </c>
      <c r="H55" s="8">
        <v>0.28464867172400232</v>
      </c>
      <c r="I55" s="8" t="s">
        <v>473</v>
      </c>
      <c r="J55" s="8" t="s">
        <v>473</v>
      </c>
      <c r="K55" s="8"/>
      <c r="L55" s="15"/>
      <c r="M55" s="8"/>
      <c r="N55" s="8"/>
      <c r="O55" s="8"/>
    </row>
    <row r="56" spans="1:15" x14ac:dyDescent="0.2">
      <c r="A56" s="15">
        <v>59</v>
      </c>
      <c r="B56" s="6" t="s">
        <v>781</v>
      </c>
      <c r="C56" s="15" t="s">
        <v>160</v>
      </c>
      <c r="D56" s="15" t="s">
        <v>161</v>
      </c>
      <c r="E56" s="46" t="s">
        <v>566</v>
      </c>
      <c r="F56" s="8">
        <v>4.4292110583044995</v>
      </c>
      <c r="G56" s="8">
        <v>0.37297504609995186</v>
      </c>
      <c r="H56" s="8">
        <v>0.37297504609995186</v>
      </c>
      <c r="I56" s="8" t="s">
        <v>473</v>
      </c>
      <c r="J56" s="8" t="s">
        <v>473</v>
      </c>
      <c r="K56" s="8"/>
      <c r="L56" s="15"/>
      <c r="M56" s="8"/>
      <c r="N56" s="8"/>
      <c r="O56" s="8"/>
    </row>
    <row r="57" spans="1:15" x14ac:dyDescent="0.2">
      <c r="A57" s="15">
        <v>60</v>
      </c>
      <c r="B57" s="6" t="s">
        <v>782</v>
      </c>
      <c r="C57" s="15" t="s">
        <v>124</v>
      </c>
      <c r="D57" s="15" t="s">
        <v>125</v>
      </c>
      <c r="E57" s="46" t="s">
        <v>566</v>
      </c>
      <c r="F57" s="8">
        <v>13.699953044892172</v>
      </c>
      <c r="G57" s="8">
        <v>0.33900027388783616</v>
      </c>
      <c r="H57" s="8">
        <v>0.19858748370282089</v>
      </c>
      <c r="I57" s="8" t="s">
        <v>473</v>
      </c>
      <c r="J57" s="8" t="s">
        <v>473</v>
      </c>
      <c r="K57" s="8"/>
      <c r="L57" s="15"/>
      <c r="M57" s="8"/>
      <c r="N57" s="8"/>
      <c r="O57" s="8"/>
    </row>
    <row r="58" spans="1:15" x14ac:dyDescent="0.2">
      <c r="A58" s="15">
        <v>61</v>
      </c>
      <c r="B58" s="6" t="s">
        <v>610</v>
      </c>
      <c r="C58" s="15" t="s">
        <v>264</v>
      </c>
      <c r="D58" s="15" t="s">
        <v>265</v>
      </c>
      <c r="E58" s="46" t="s">
        <v>566</v>
      </c>
      <c r="F58" s="8">
        <v>11.588933458632493</v>
      </c>
      <c r="G58" s="8">
        <v>0.32769959052808134</v>
      </c>
      <c r="H58" s="8">
        <v>0.32769959052808134</v>
      </c>
      <c r="I58" s="8" t="s">
        <v>473</v>
      </c>
      <c r="J58" s="8" t="s">
        <v>473</v>
      </c>
      <c r="K58" s="8" t="s">
        <v>616</v>
      </c>
      <c r="L58" s="15"/>
      <c r="M58" s="8"/>
      <c r="N58" s="8"/>
      <c r="O58" s="8"/>
    </row>
    <row r="59" spans="1:15" x14ac:dyDescent="0.2">
      <c r="A59" s="15">
        <v>62</v>
      </c>
      <c r="B59" s="6" t="s">
        <v>783</v>
      </c>
      <c r="C59" s="15" t="s">
        <v>252</v>
      </c>
      <c r="D59" s="15" t="s">
        <v>253</v>
      </c>
      <c r="E59" s="46" t="s">
        <v>566</v>
      </c>
      <c r="F59" s="8">
        <v>6.0783047742884442</v>
      </c>
      <c r="G59" s="8">
        <v>0.32045418393182273</v>
      </c>
      <c r="H59" s="8">
        <v>0.32045418393182273</v>
      </c>
      <c r="I59" s="8" t="s">
        <v>473</v>
      </c>
      <c r="J59" s="8" t="s">
        <v>473</v>
      </c>
      <c r="K59" s="8"/>
      <c r="L59" s="15"/>
      <c r="M59" s="8"/>
      <c r="N59" s="8"/>
      <c r="O59" s="8"/>
    </row>
    <row r="60" spans="1:15" x14ac:dyDescent="0.2">
      <c r="A60" s="15">
        <v>63</v>
      </c>
      <c r="B60" s="6" t="s">
        <v>784</v>
      </c>
      <c r="C60" s="15" t="s">
        <v>242</v>
      </c>
      <c r="D60" s="15" t="s">
        <v>243</v>
      </c>
      <c r="E60" s="46" t="s">
        <v>566</v>
      </c>
      <c r="F60" s="8">
        <v>10.916762459030053</v>
      </c>
      <c r="G60" s="8">
        <v>0.2921062671130894</v>
      </c>
      <c r="H60" s="8">
        <v>0.2921062671130894</v>
      </c>
      <c r="I60" s="8" t="s">
        <v>473</v>
      </c>
      <c r="J60" s="8" t="s">
        <v>473</v>
      </c>
      <c r="K60" s="8"/>
      <c r="L60" s="15"/>
      <c r="M60" s="8"/>
      <c r="N60" s="8"/>
      <c r="O60" s="8"/>
    </row>
    <row r="61" spans="1:15" x14ac:dyDescent="0.2">
      <c r="A61" s="15">
        <v>64</v>
      </c>
      <c r="B61" s="6" t="s">
        <v>785</v>
      </c>
      <c r="C61" s="15" t="s">
        <v>262</v>
      </c>
      <c r="D61" s="15" t="s">
        <v>263</v>
      </c>
      <c r="E61" s="46" t="s">
        <v>566</v>
      </c>
      <c r="F61" s="8">
        <v>23.662467358985698</v>
      </c>
      <c r="G61" s="8">
        <v>0.28350762713256306</v>
      </c>
      <c r="H61" s="8">
        <v>0.28350762713256306</v>
      </c>
      <c r="I61" s="8" t="s">
        <v>473</v>
      </c>
      <c r="J61" s="8" t="s">
        <v>473</v>
      </c>
      <c r="K61" s="8"/>
      <c r="L61" s="15"/>
      <c r="M61" s="8"/>
      <c r="N61" s="8"/>
      <c r="O61" s="8"/>
    </row>
    <row r="62" spans="1:15" x14ac:dyDescent="0.2">
      <c r="A62" s="15">
        <v>65</v>
      </c>
      <c r="B62" s="6" t="s">
        <v>786</v>
      </c>
      <c r="C62" s="15" t="s">
        <v>254</v>
      </c>
      <c r="D62" s="15" t="s">
        <v>255</v>
      </c>
      <c r="E62" s="46" t="s">
        <v>566</v>
      </c>
      <c r="F62" s="8">
        <v>6.7774098686070108</v>
      </c>
      <c r="G62" s="8">
        <v>0.25083062403075829</v>
      </c>
      <c r="H62" s="8">
        <v>0.25083062403075829</v>
      </c>
      <c r="I62" s="8" t="s">
        <v>473</v>
      </c>
      <c r="J62" s="8" t="s">
        <v>473</v>
      </c>
      <c r="K62" s="8"/>
      <c r="L62" s="15"/>
      <c r="M62" s="8"/>
      <c r="N62" s="8"/>
      <c r="O62" s="8"/>
    </row>
    <row r="63" spans="1:15" x14ac:dyDescent="0.2">
      <c r="A63" s="15">
        <v>66</v>
      </c>
      <c r="B63" s="6" t="s">
        <v>787</v>
      </c>
      <c r="C63" s="15" t="s">
        <v>238</v>
      </c>
      <c r="D63" s="15" t="s">
        <v>239</v>
      </c>
      <c r="E63" s="46" t="s">
        <v>566</v>
      </c>
      <c r="F63" s="8">
        <v>19.604966394660984</v>
      </c>
      <c r="G63" s="8">
        <v>0.23470405598965094</v>
      </c>
      <c r="H63" s="8">
        <v>0.23470405598965094</v>
      </c>
      <c r="I63" s="8" t="s">
        <v>473</v>
      </c>
      <c r="J63" s="8" t="s">
        <v>473</v>
      </c>
      <c r="K63" s="8"/>
      <c r="L63" s="15"/>
      <c r="M63" s="8"/>
      <c r="N63" s="8"/>
      <c r="O63" s="8"/>
    </row>
    <row r="64" spans="1:15" x14ac:dyDescent="0.2">
      <c r="A64" s="15">
        <v>67</v>
      </c>
      <c r="B64" s="6" t="s">
        <v>788</v>
      </c>
      <c r="C64" s="15" t="s">
        <v>86</v>
      </c>
      <c r="D64" s="15" t="s">
        <v>87</v>
      </c>
      <c r="E64" s="46" t="s">
        <v>566</v>
      </c>
      <c r="F64" s="8">
        <v>14.807099257108844</v>
      </c>
      <c r="G64" s="8">
        <v>0.19496217716799408</v>
      </c>
      <c r="H64" s="8">
        <v>0.19496217716799408</v>
      </c>
      <c r="I64" s="8" t="s">
        <v>473</v>
      </c>
      <c r="J64" s="8" t="s">
        <v>473</v>
      </c>
      <c r="K64" s="8"/>
      <c r="L64" s="15"/>
      <c r="M64" s="8"/>
      <c r="N64" s="8"/>
      <c r="O64" s="8"/>
    </row>
    <row r="65" spans="1:15" x14ac:dyDescent="0.2">
      <c r="A65" s="15">
        <v>69</v>
      </c>
      <c r="B65" s="6" t="s">
        <v>789</v>
      </c>
      <c r="C65" s="15" t="s">
        <v>122</v>
      </c>
      <c r="D65" s="15" t="s">
        <v>123</v>
      </c>
      <c r="E65" s="46" t="s">
        <v>566</v>
      </c>
      <c r="F65" s="8">
        <v>11.857357792677766</v>
      </c>
      <c r="G65" s="8">
        <v>0.16749129835951854</v>
      </c>
      <c r="H65" s="8">
        <v>0.15001678173050889</v>
      </c>
      <c r="I65" s="8" t="s">
        <v>473</v>
      </c>
      <c r="J65" s="8" t="s">
        <v>473</v>
      </c>
      <c r="K65" s="8"/>
      <c r="L65" s="15"/>
      <c r="M65" s="8"/>
      <c r="N65" s="8"/>
      <c r="O65" s="8"/>
    </row>
    <row r="66" spans="1:15" x14ac:dyDescent="0.2">
      <c r="A66" s="15">
        <v>70</v>
      </c>
      <c r="B66" s="6" t="s">
        <v>790</v>
      </c>
      <c r="C66" s="15" t="s">
        <v>152</v>
      </c>
      <c r="D66" s="15" t="s">
        <v>153</v>
      </c>
      <c r="E66" s="46" t="s">
        <v>566</v>
      </c>
      <c r="F66" s="8">
        <v>5.8806020816116948</v>
      </c>
      <c r="G66" s="8">
        <v>0.15954114578885761</v>
      </c>
      <c r="H66" s="8">
        <v>-2.6478888353151046E-2</v>
      </c>
      <c r="I66" s="8" t="s">
        <v>473</v>
      </c>
      <c r="J66" s="8" t="s">
        <v>473</v>
      </c>
      <c r="K66" s="8"/>
      <c r="L66" s="15"/>
      <c r="M66" s="8"/>
      <c r="N66" s="8"/>
      <c r="O66" s="8"/>
    </row>
    <row r="67" spans="1:15" x14ac:dyDescent="0.2">
      <c r="A67" s="15">
        <v>71</v>
      </c>
      <c r="B67" s="6" t="s">
        <v>791</v>
      </c>
      <c r="C67" s="15" t="s">
        <v>130</v>
      </c>
      <c r="D67" s="15" t="s">
        <v>131</v>
      </c>
      <c r="E67" s="46" t="s">
        <v>566</v>
      </c>
      <c r="F67" s="8">
        <v>8.3058940697739914</v>
      </c>
      <c r="G67" s="8">
        <v>0.14796784572946187</v>
      </c>
      <c r="H67" s="8">
        <v>0.14796784572946187</v>
      </c>
      <c r="I67" s="8" t="s">
        <v>473</v>
      </c>
      <c r="J67" s="8" t="s">
        <v>473</v>
      </c>
      <c r="K67" s="8"/>
      <c r="L67" s="15"/>
      <c r="M67" s="8"/>
      <c r="N67" s="8"/>
      <c r="O67" s="8"/>
    </row>
    <row r="68" spans="1:15" x14ac:dyDescent="0.2">
      <c r="A68" s="15">
        <v>72</v>
      </c>
      <c r="B68" s="6" t="s">
        <v>792</v>
      </c>
      <c r="C68" s="15" t="s">
        <v>218</v>
      </c>
      <c r="D68" s="15" t="s">
        <v>219</v>
      </c>
      <c r="E68" s="46" t="s">
        <v>566</v>
      </c>
      <c r="F68" s="8">
        <v>2.8835087521494418</v>
      </c>
      <c r="G68" s="8">
        <v>9.8913930544345163E-2</v>
      </c>
      <c r="H68" s="8">
        <v>9.8913930544345163E-2</v>
      </c>
      <c r="I68" s="8" t="s">
        <v>473</v>
      </c>
      <c r="J68" s="8" t="s">
        <v>473</v>
      </c>
      <c r="K68" s="8"/>
      <c r="L68" s="15"/>
      <c r="M68" s="8"/>
      <c r="N68" s="8"/>
      <c r="O68" s="8"/>
    </row>
    <row r="69" spans="1:15" x14ac:dyDescent="0.2">
      <c r="A69" s="15">
        <v>73</v>
      </c>
      <c r="B69" s="6" t="s">
        <v>793</v>
      </c>
      <c r="C69" s="15" t="s">
        <v>110</v>
      </c>
      <c r="D69" s="15" t="s">
        <v>111</v>
      </c>
      <c r="E69" s="46" t="s">
        <v>566</v>
      </c>
      <c r="F69" s="8">
        <v>14.087359389416282</v>
      </c>
      <c r="G69" s="8">
        <v>9.4276086935644127E-2</v>
      </c>
      <c r="H69" s="8">
        <v>-6.7135919666482718E-2</v>
      </c>
      <c r="I69" s="8" t="s">
        <v>473</v>
      </c>
      <c r="J69" s="8" t="s">
        <v>473</v>
      </c>
      <c r="K69" s="8"/>
      <c r="L69" s="15"/>
      <c r="M69" s="8"/>
      <c r="N69" s="8"/>
      <c r="O69" s="8"/>
    </row>
    <row r="70" spans="1:15" x14ac:dyDescent="0.2">
      <c r="A70" s="15">
        <v>74</v>
      </c>
      <c r="B70" s="6" t="s">
        <v>609</v>
      </c>
      <c r="C70" s="15" t="s">
        <v>260</v>
      </c>
      <c r="D70" s="15" t="s">
        <v>261</v>
      </c>
      <c r="E70" s="46" t="s">
        <v>566</v>
      </c>
      <c r="F70" s="8">
        <v>8.8332815423482653</v>
      </c>
      <c r="G70" s="8">
        <v>8.6526836748119923E-2</v>
      </c>
      <c r="H70" s="8">
        <v>8.6526836748119923E-2</v>
      </c>
      <c r="I70" s="8" t="s">
        <v>473</v>
      </c>
      <c r="J70" s="8" t="s">
        <v>473</v>
      </c>
      <c r="K70" s="8" t="s">
        <v>616</v>
      </c>
      <c r="L70" s="15"/>
      <c r="M70" s="8"/>
      <c r="N70" s="8"/>
      <c r="O70" s="8"/>
    </row>
    <row r="71" spans="1:15" x14ac:dyDescent="0.2">
      <c r="A71" s="15">
        <v>75</v>
      </c>
      <c r="B71" s="6" t="s">
        <v>794</v>
      </c>
      <c r="C71" s="15" t="s">
        <v>36</v>
      </c>
      <c r="D71" s="15" t="s">
        <v>37</v>
      </c>
      <c r="E71" s="46" t="s">
        <v>566</v>
      </c>
      <c r="F71" s="8">
        <v>2.159549165667181</v>
      </c>
      <c r="G71" s="8">
        <v>6.1651493466675616E-2</v>
      </c>
      <c r="H71" s="8">
        <v>1.8938465943812894E-2</v>
      </c>
      <c r="I71" s="8" t="s">
        <v>473</v>
      </c>
      <c r="J71" s="8" t="s">
        <v>473</v>
      </c>
      <c r="K71" s="8"/>
      <c r="L71" s="15"/>
      <c r="M71" s="8"/>
      <c r="N71" s="8"/>
      <c r="O71" s="8"/>
    </row>
    <row r="72" spans="1:15" x14ac:dyDescent="0.2">
      <c r="A72" s="15">
        <v>76</v>
      </c>
      <c r="B72" s="6" t="s">
        <v>795</v>
      </c>
      <c r="C72" s="15" t="s">
        <v>16</v>
      </c>
      <c r="D72" s="15" t="s">
        <v>17</v>
      </c>
      <c r="E72" s="46" t="s">
        <v>566</v>
      </c>
      <c r="F72" s="8">
        <v>23.814701509258732</v>
      </c>
      <c r="G72" s="8">
        <v>4.5346792678160629E-2</v>
      </c>
      <c r="H72" s="8">
        <v>4.5346792678160629E-2</v>
      </c>
      <c r="I72" s="8" t="s">
        <v>473</v>
      </c>
      <c r="J72" s="8" t="s">
        <v>473</v>
      </c>
      <c r="K72" s="8"/>
      <c r="L72" s="15"/>
      <c r="M72" s="8"/>
      <c r="N72" s="8"/>
      <c r="O72" s="8"/>
    </row>
    <row r="73" spans="1:15" x14ac:dyDescent="0.2">
      <c r="A73" s="15">
        <v>77</v>
      </c>
      <c r="B73" s="6" t="s">
        <v>796</v>
      </c>
      <c r="C73" s="15" t="s">
        <v>200</v>
      </c>
      <c r="D73" s="15" t="s">
        <v>201</v>
      </c>
      <c r="E73" s="46" t="s">
        <v>566</v>
      </c>
      <c r="F73" s="8">
        <v>11.401959295731988</v>
      </c>
      <c r="G73" s="8">
        <v>1.7527762563776791E-2</v>
      </c>
      <c r="H73" s="8">
        <v>1.7527762563776791E-2</v>
      </c>
      <c r="I73" s="8" t="s">
        <v>473</v>
      </c>
      <c r="J73" s="8" t="s">
        <v>473</v>
      </c>
      <c r="K73" s="8"/>
      <c r="L73" s="15"/>
      <c r="M73" s="8"/>
      <c r="N73" s="8"/>
      <c r="O73" s="8"/>
    </row>
    <row r="74" spans="1:15" x14ac:dyDescent="0.2">
      <c r="A74" s="15">
        <v>78</v>
      </c>
      <c r="B74" s="6" t="s">
        <v>797</v>
      </c>
      <c r="C74" s="15" t="s">
        <v>142</v>
      </c>
      <c r="D74" s="15" t="s">
        <v>143</v>
      </c>
      <c r="E74" s="46" t="s">
        <v>566</v>
      </c>
      <c r="F74" s="8">
        <v>38.14142858092864</v>
      </c>
      <c r="G74" s="8">
        <v>1.161590072536116E-2</v>
      </c>
      <c r="H74" s="8">
        <v>1.161590072536116E-2</v>
      </c>
      <c r="I74" s="8" t="s">
        <v>473</v>
      </c>
      <c r="J74" s="8" t="s">
        <v>473</v>
      </c>
      <c r="K74" s="8"/>
      <c r="L74" s="15"/>
      <c r="M74" s="8"/>
      <c r="N74" s="8"/>
      <c r="O74" s="8"/>
    </row>
    <row r="75" spans="1:15" x14ac:dyDescent="0.2">
      <c r="A75" s="15">
        <v>79</v>
      </c>
      <c r="B75" s="6" t="s">
        <v>798</v>
      </c>
      <c r="C75" s="15" t="s">
        <v>0</v>
      </c>
      <c r="D75" s="15" t="s">
        <v>1</v>
      </c>
      <c r="E75" s="46" t="s">
        <v>566</v>
      </c>
      <c r="F75" s="8">
        <v>1.1403925012787155</v>
      </c>
      <c r="G75" s="8">
        <v>0</v>
      </c>
      <c r="H75" s="8">
        <v>0</v>
      </c>
      <c r="I75" s="8" t="s">
        <v>473</v>
      </c>
      <c r="J75" s="8" t="s">
        <v>473</v>
      </c>
      <c r="K75" s="8"/>
      <c r="L75" s="15"/>
      <c r="M75" s="8"/>
      <c r="N75" s="8"/>
      <c r="O75" s="8"/>
    </row>
    <row r="76" spans="1:15" x14ac:dyDescent="0.2">
      <c r="A76" s="15">
        <v>80</v>
      </c>
      <c r="B76" s="6" t="s">
        <v>799</v>
      </c>
      <c r="C76" s="15" t="s">
        <v>6</v>
      </c>
      <c r="D76" s="15" t="s">
        <v>7</v>
      </c>
      <c r="E76" s="46" t="s">
        <v>566</v>
      </c>
      <c r="F76" s="8">
        <v>0.23885755393011374</v>
      </c>
      <c r="G76" s="8">
        <v>0</v>
      </c>
      <c r="H76" s="8">
        <v>0</v>
      </c>
      <c r="I76" s="8" t="s">
        <v>473</v>
      </c>
      <c r="J76" s="8" t="s">
        <v>473</v>
      </c>
      <c r="K76" s="8"/>
      <c r="L76" s="15"/>
      <c r="M76" s="8"/>
      <c r="N76" s="8"/>
      <c r="O76" s="8"/>
    </row>
    <row r="77" spans="1:15" x14ac:dyDescent="0.2">
      <c r="A77" s="15">
        <v>81</v>
      </c>
      <c r="B77" s="6" t="s">
        <v>800</v>
      </c>
      <c r="C77" s="15" t="s">
        <v>10</v>
      </c>
      <c r="D77" s="15" t="s">
        <v>11</v>
      </c>
      <c r="E77" s="46" t="s">
        <v>566</v>
      </c>
      <c r="F77" s="8">
        <v>1.9162531993448639</v>
      </c>
      <c r="G77" s="8">
        <v>0</v>
      </c>
      <c r="H77" s="8">
        <v>0</v>
      </c>
      <c r="I77" s="8" t="s">
        <v>473</v>
      </c>
      <c r="J77" s="8" t="s">
        <v>473</v>
      </c>
      <c r="K77" s="8"/>
      <c r="L77" s="15"/>
      <c r="M77" s="8"/>
      <c r="N77" s="8"/>
      <c r="O77" s="8"/>
    </row>
    <row r="78" spans="1:15" x14ac:dyDescent="0.2">
      <c r="A78" s="15">
        <v>82</v>
      </c>
      <c r="B78" s="6" t="s">
        <v>801</v>
      </c>
      <c r="C78" s="15" t="s">
        <v>14</v>
      </c>
      <c r="D78" s="15" t="s">
        <v>15</v>
      </c>
      <c r="E78" s="46" t="s">
        <v>566</v>
      </c>
      <c r="F78" s="8">
        <v>0.32232226828116572</v>
      </c>
      <c r="G78" s="8">
        <v>0</v>
      </c>
      <c r="H78" s="8">
        <v>0</v>
      </c>
      <c r="I78" s="8" t="s">
        <v>473</v>
      </c>
      <c r="J78" s="8" t="s">
        <v>473</v>
      </c>
      <c r="K78" s="8"/>
      <c r="L78" s="15"/>
      <c r="M78" s="8"/>
      <c r="N78" s="8"/>
      <c r="O78" s="8"/>
    </row>
    <row r="79" spans="1:15" x14ac:dyDescent="0.2">
      <c r="A79" s="15">
        <v>83</v>
      </c>
      <c r="B79" s="6" t="s">
        <v>802</v>
      </c>
      <c r="C79" s="15" t="s">
        <v>18</v>
      </c>
      <c r="D79" s="15" t="s">
        <v>19</v>
      </c>
      <c r="E79" s="46" t="s">
        <v>566</v>
      </c>
      <c r="F79" s="8">
        <v>1.6698717829432008</v>
      </c>
      <c r="G79" s="8">
        <v>0</v>
      </c>
      <c r="H79" s="8">
        <v>0</v>
      </c>
      <c r="I79" s="8" t="s">
        <v>473</v>
      </c>
      <c r="J79" s="8" t="s">
        <v>473</v>
      </c>
      <c r="K79" s="8"/>
      <c r="L79" s="15"/>
      <c r="M79" s="8"/>
      <c r="N79" s="8"/>
      <c r="O79" s="8"/>
    </row>
    <row r="80" spans="1:15" x14ac:dyDescent="0.2">
      <c r="A80" s="15">
        <v>84</v>
      </c>
      <c r="B80" s="6" t="s">
        <v>803</v>
      </c>
      <c r="C80" s="15" t="s">
        <v>40</v>
      </c>
      <c r="D80" s="15" t="s">
        <v>41</v>
      </c>
      <c r="E80" s="46" t="s">
        <v>566</v>
      </c>
      <c r="F80" s="8">
        <v>2.4682738046162842</v>
      </c>
      <c r="G80" s="8">
        <v>0</v>
      </c>
      <c r="H80" s="8">
        <v>0</v>
      </c>
      <c r="I80" s="8" t="s">
        <v>473</v>
      </c>
      <c r="J80" s="8" t="s">
        <v>473</v>
      </c>
      <c r="K80" s="8"/>
      <c r="L80" s="15"/>
      <c r="M80" s="8"/>
      <c r="N80" s="8"/>
      <c r="O80" s="8"/>
    </row>
    <row r="81" spans="1:15" x14ac:dyDescent="0.2">
      <c r="A81" s="15">
        <v>85</v>
      </c>
      <c r="B81" s="6" t="s">
        <v>804</v>
      </c>
      <c r="C81" s="15" t="s">
        <v>46</v>
      </c>
      <c r="D81" s="15" t="s">
        <v>47</v>
      </c>
      <c r="E81" s="46" t="s">
        <v>566</v>
      </c>
      <c r="F81" s="8">
        <v>1.6486009854296475</v>
      </c>
      <c r="G81" s="8">
        <v>0</v>
      </c>
      <c r="H81" s="8">
        <v>0</v>
      </c>
      <c r="I81" s="8" t="s">
        <v>473</v>
      </c>
      <c r="J81" s="8" t="s">
        <v>473</v>
      </c>
      <c r="K81" s="8"/>
      <c r="L81" s="15"/>
      <c r="M81" s="8"/>
      <c r="N81" s="8"/>
      <c r="O81" s="8"/>
    </row>
    <row r="82" spans="1:15" x14ac:dyDescent="0.2">
      <c r="A82" s="15">
        <v>86</v>
      </c>
      <c r="B82" s="6" t="s">
        <v>805</v>
      </c>
      <c r="C82" s="15" t="s">
        <v>68</v>
      </c>
      <c r="D82" s="15" t="s">
        <v>69</v>
      </c>
      <c r="E82" s="46" t="s">
        <v>566</v>
      </c>
      <c r="F82" s="8">
        <v>1.8033952622716265</v>
      </c>
      <c r="G82" s="8">
        <v>0</v>
      </c>
      <c r="H82" s="8">
        <v>0</v>
      </c>
      <c r="I82" s="8" t="s">
        <v>473</v>
      </c>
      <c r="J82" s="8" t="s">
        <v>473</v>
      </c>
      <c r="K82" s="8"/>
      <c r="L82" s="15"/>
      <c r="M82" s="8"/>
      <c r="N82" s="8"/>
      <c r="O82" s="8"/>
    </row>
    <row r="83" spans="1:15" x14ac:dyDescent="0.2">
      <c r="A83" s="15">
        <v>87</v>
      </c>
      <c r="B83" s="6" t="s">
        <v>806</v>
      </c>
      <c r="C83" s="15" t="s">
        <v>84</v>
      </c>
      <c r="D83" s="15" t="s">
        <v>85</v>
      </c>
      <c r="E83" s="46" t="s">
        <v>566</v>
      </c>
      <c r="F83" s="8">
        <v>1.8846001450518775</v>
      </c>
      <c r="G83" s="8">
        <v>0</v>
      </c>
      <c r="H83" s="8">
        <v>0</v>
      </c>
      <c r="I83" s="8" t="s">
        <v>473</v>
      </c>
      <c r="J83" s="8" t="s">
        <v>473</v>
      </c>
      <c r="K83" s="8"/>
      <c r="L83" s="15"/>
      <c r="M83" s="8"/>
      <c r="N83" s="8"/>
      <c r="O83" s="8"/>
    </row>
    <row r="84" spans="1:15" x14ac:dyDescent="0.2">
      <c r="A84" s="15">
        <v>88</v>
      </c>
      <c r="B84" s="6" t="s">
        <v>807</v>
      </c>
      <c r="C84" s="15" t="s">
        <v>90</v>
      </c>
      <c r="D84" s="15" t="s">
        <v>91</v>
      </c>
      <c r="E84" s="46" t="s">
        <v>566</v>
      </c>
      <c r="F84" s="8">
        <v>2.5990430521719396</v>
      </c>
      <c r="G84" s="8">
        <v>0</v>
      </c>
      <c r="H84" s="8">
        <v>0</v>
      </c>
      <c r="I84" s="8" t="s">
        <v>473</v>
      </c>
      <c r="J84" s="8" t="s">
        <v>473</v>
      </c>
      <c r="K84" s="8"/>
      <c r="L84" s="15"/>
      <c r="M84" s="8"/>
      <c r="N84" s="8"/>
      <c r="O84" s="8"/>
    </row>
    <row r="85" spans="1:15" x14ac:dyDescent="0.2">
      <c r="A85" s="15">
        <v>89</v>
      </c>
      <c r="B85" s="6" t="s">
        <v>808</v>
      </c>
      <c r="C85" s="15" t="s">
        <v>92</v>
      </c>
      <c r="D85" s="15" t="s">
        <v>93</v>
      </c>
      <c r="E85" s="46" t="s">
        <v>566</v>
      </c>
      <c r="F85" s="8">
        <v>0.674916209705541</v>
      </c>
      <c r="G85" s="8">
        <v>0</v>
      </c>
      <c r="H85" s="8">
        <v>0</v>
      </c>
      <c r="I85" s="8" t="s">
        <v>473</v>
      </c>
      <c r="J85" s="8" t="s">
        <v>473</v>
      </c>
      <c r="K85" s="8"/>
      <c r="L85" s="15"/>
      <c r="M85" s="8"/>
      <c r="N85" s="8"/>
      <c r="O85" s="8"/>
    </row>
    <row r="86" spans="1:15" x14ac:dyDescent="0.2">
      <c r="A86" s="15">
        <v>90</v>
      </c>
      <c r="B86" s="6" t="s">
        <v>809</v>
      </c>
      <c r="C86" s="15" t="s">
        <v>106</v>
      </c>
      <c r="D86" s="15" t="s">
        <v>107</v>
      </c>
      <c r="E86" s="46" t="s">
        <v>566</v>
      </c>
      <c r="F86" s="8">
        <v>6.0315931284118944</v>
      </c>
      <c r="G86" s="8">
        <v>0</v>
      </c>
      <c r="H86" s="8">
        <v>0</v>
      </c>
      <c r="I86" s="8" t="s">
        <v>473</v>
      </c>
      <c r="J86" s="8" t="s">
        <v>473</v>
      </c>
      <c r="K86" s="8"/>
      <c r="L86" s="15"/>
      <c r="M86" s="8"/>
      <c r="N86" s="8"/>
      <c r="O86" s="8"/>
    </row>
    <row r="87" spans="1:15" x14ac:dyDescent="0.2">
      <c r="A87" s="15">
        <v>91</v>
      </c>
      <c r="B87" s="6" t="s">
        <v>810</v>
      </c>
      <c r="C87" s="15" t="s">
        <v>108</v>
      </c>
      <c r="D87" s="15" t="s">
        <v>109</v>
      </c>
      <c r="E87" s="46" t="s">
        <v>566</v>
      </c>
      <c r="F87" s="8">
        <v>2.0359571848012008</v>
      </c>
      <c r="G87" s="8">
        <v>0</v>
      </c>
      <c r="H87" s="8">
        <v>0</v>
      </c>
      <c r="I87" s="8" t="s">
        <v>473</v>
      </c>
      <c r="J87" s="8" t="s">
        <v>473</v>
      </c>
      <c r="K87" s="8"/>
      <c r="L87" s="15"/>
      <c r="M87" s="8"/>
      <c r="N87" s="8"/>
      <c r="O87" s="8"/>
    </row>
    <row r="88" spans="1:15" x14ac:dyDescent="0.2">
      <c r="A88" s="15">
        <v>92</v>
      </c>
      <c r="B88" s="6" t="s">
        <v>811</v>
      </c>
      <c r="C88" s="15" t="s">
        <v>114</v>
      </c>
      <c r="D88" s="15" t="s">
        <v>115</v>
      </c>
      <c r="E88" s="46" t="s">
        <v>566</v>
      </c>
      <c r="F88" s="8">
        <v>1.5502985478186901</v>
      </c>
      <c r="G88" s="8">
        <v>0</v>
      </c>
      <c r="H88" s="8">
        <v>0</v>
      </c>
      <c r="I88" s="8" t="s">
        <v>473</v>
      </c>
      <c r="J88" s="8" t="s">
        <v>473</v>
      </c>
      <c r="K88" s="8"/>
      <c r="L88" s="15"/>
      <c r="M88" s="8"/>
      <c r="N88" s="8"/>
      <c r="O88" s="8"/>
    </row>
    <row r="89" spans="1:15" x14ac:dyDescent="0.2">
      <c r="A89" s="15">
        <v>93</v>
      </c>
      <c r="B89" s="6" t="s">
        <v>812</v>
      </c>
      <c r="C89" s="15" t="s">
        <v>116</v>
      </c>
      <c r="D89" s="15" t="s">
        <v>117</v>
      </c>
      <c r="E89" s="46" t="s">
        <v>566</v>
      </c>
      <c r="F89" s="8">
        <v>1.4794556967920831</v>
      </c>
      <c r="G89" s="8">
        <v>0</v>
      </c>
      <c r="H89" s="8">
        <v>0</v>
      </c>
      <c r="I89" s="8" t="s">
        <v>473</v>
      </c>
      <c r="J89" s="8" t="s">
        <v>473</v>
      </c>
      <c r="K89" s="8"/>
      <c r="L89" s="15"/>
      <c r="M89" s="8"/>
      <c r="N89" s="8"/>
      <c r="O89" s="8"/>
    </row>
    <row r="90" spans="1:15" x14ac:dyDescent="0.2">
      <c r="A90" s="15">
        <v>94</v>
      </c>
      <c r="B90" s="6" t="s">
        <v>813</v>
      </c>
      <c r="C90" s="15" t="s">
        <v>132</v>
      </c>
      <c r="D90" s="15" t="s">
        <v>133</v>
      </c>
      <c r="E90" s="46" t="s">
        <v>566</v>
      </c>
      <c r="F90" s="8">
        <v>1.9862996924889764</v>
      </c>
      <c r="G90" s="8">
        <v>0</v>
      </c>
      <c r="H90" s="8">
        <v>0</v>
      </c>
      <c r="I90" s="8" t="s">
        <v>473</v>
      </c>
      <c r="J90" s="8" t="s">
        <v>473</v>
      </c>
      <c r="K90" s="8"/>
      <c r="L90" s="15"/>
      <c r="M90" s="8"/>
      <c r="N90" s="8"/>
      <c r="O90" s="8"/>
    </row>
    <row r="91" spans="1:15" x14ac:dyDescent="0.2">
      <c r="A91" s="15">
        <v>95</v>
      </c>
      <c r="B91" s="6" t="s">
        <v>814</v>
      </c>
      <c r="C91" s="15" t="s">
        <v>146</v>
      </c>
      <c r="D91" s="15" t="s">
        <v>147</v>
      </c>
      <c r="E91" s="46" t="s">
        <v>566</v>
      </c>
      <c r="F91" s="8">
        <v>5.0000580440927055E-2</v>
      </c>
      <c r="G91" s="8">
        <v>0</v>
      </c>
      <c r="H91" s="8">
        <v>0</v>
      </c>
      <c r="I91" s="8" t="s">
        <v>473</v>
      </c>
      <c r="J91" s="8" t="s">
        <v>473</v>
      </c>
      <c r="K91" s="8"/>
      <c r="L91" s="15"/>
      <c r="M91" s="8"/>
      <c r="N91" s="8"/>
      <c r="O91" s="8"/>
    </row>
    <row r="92" spans="1:15" x14ac:dyDescent="0.2">
      <c r="A92" s="15">
        <v>96</v>
      </c>
      <c r="B92" s="6" t="s">
        <v>815</v>
      </c>
      <c r="C92" s="15" t="s">
        <v>148</v>
      </c>
      <c r="D92" s="15" t="s">
        <v>149</v>
      </c>
      <c r="E92" s="46" t="s">
        <v>566</v>
      </c>
      <c r="F92" s="8">
        <v>3.8249703296803981</v>
      </c>
      <c r="G92" s="8">
        <v>0</v>
      </c>
      <c r="H92" s="8">
        <v>0</v>
      </c>
      <c r="I92" s="8" t="s">
        <v>473</v>
      </c>
      <c r="J92" s="8" t="s">
        <v>473</v>
      </c>
      <c r="K92" s="8"/>
      <c r="L92" s="15"/>
      <c r="M92" s="8"/>
      <c r="N92" s="8"/>
      <c r="O92" s="8"/>
    </row>
    <row r="93" spans="1:15" x14ac:dyDescent="0.2">
      <c r="A93" s="15">
        <v>97</v>
      </c>
      <c r="B93" s="6" t="s">
        <v>816</v>
      </c>
      <c r="C93" s="15" t="s">
        <v>154</v>
      </c>
      <c r="D93" s="15" t="s">
        <v>155</v>
      </c>
      <c r="E93" s="46" t="s">
        <v>566</v>
      </c>
      <c r="F93" s="8">
        <v>1.2358072839557392</v>
      </c>
      <c r="G93" s="8">
        <v>0</v>
      </c>
      <c r="H93" s="8">
        <v>0</v>
      </c>
      <c r="I93" s="8" t="s">
        <v>473</v>
      </c>
      <c r="J93" s="8" t="s">
        <v>473</v>
      </c>
      <c r="K93" s="8"/>
      <c r="L93" s="15"/>
      <c r="M93" s="8"/>
      <c r="N93" s="8"/>
      <c r="O93" s="8"/>
    </row>
    <row r="94" spans="1:15" x14ac:dyDescent="0.2">
      <c r="A94" s="15">
        <v>98</v>
      </c>
      <c r="B94" s="6" t="s">
        <v>817</v>
      </c>
      <c r="C94" s="15" t="s">
        <v>156</v>
      </c>
      <c r="D94" s="5" t="s">
        <v>157</v>
      </c>
      <c r="E94" s="46" t="s">
        <v>566</v>
      </c>
      <c r="F94" s="8">
        <v>2.0945944859281611</v>
      </c>
      <c r="G94" s="8">
        <v>0</v>
      </c>
      <c r="H94" s="8">
        <v>0</v>
      </c>
      <c r="I94" s="8" t="s">
        <v>473</v>
      </c>
      <c r="J94" s="8" t="s">
        <v>473</v>
      </c>
      <c r="K94" s="8"/>
      <c r="L94" s="15"/>
      <c r="M94" s="8"/>
      <c r="N94" s="8"/>
      <c r="O94" s="8"/>
    </row>
    <row r="95" spans="1:15" x14ac:dyDescent="0.2">
      <c r="A95" s="15">
        <v>99</v>
      </c>
      <c r="B95" s="6" t="s">
        <v>818</v>
      </c>
      <c r="C95" s="15" t="s">
        <v>162</v>
      </c>
      <c r="D95" s="15" t="s">
        <v>163</v>
      </c>
      <c r="E95" s="46" t="s">
        <v>566</v>
      </c>
      <c r="F95" s="8">
        <v>3.3475805893945934</v>
      </c>
      <c r="G95" s="8">
        <v>0</v>
      </c>
      <c r="H95" s="8">
        <v>0</v>
      </c>
      <c r="I95" s="8" t="s">
        <v>473</v>
      </c>
      <c r="J95" s="8" t="s">
        <v>473</v>
      </c>
      <c r="K95" s="8"/>
      <c r="L95" s="15"/>
      <c r="M95" s="8"/>
      <c r="N95" s="8"/>
      <c r="O95" s="8"/>
    </row>
    <row r="96" spans="1:15" x14ac:dyDescent="0.2">
      <c r="A96" s="15">
        <v>100</v>
      </c>
      <c r="B96" s="6" t="s">
        <v>819</v>
      </c>
      <c r="C96" s="15" t="s">
        <v>164</v>
      </c>
      <c r="D96" s="15" t="s">
        <v>165</v>
      </c>
      <c r="E96" s="46" t="s">
        <v>566</v>
      </c>
      <c r="F96" s="8">
        <v>2.0137624569761408</v>
      </c>
      <c r="G96" s="8">
        <v>0</v>
      </c>
      <c r="H96" s="8">
        <v>0</v>
      </c>
      <c r="I96" s="8" t="s">
        <v>473</v>
      </c>
      <c r="J96" s="8" t="s">
        <v>473</v>
      </c>
      <c r="K96" s="8"/>
      <c r="L96" s="15"/>
      <c r="M96" s="8"/>
      <c r="N96" s="8"/>
      <c r="O96" s="8"/>
    </row>
    <row r="97" spans="1:15" x14ac:dyDescent="0.2">
      <c r="A97" s="15">
        <v>101</v>
      </c>
      <c r="B97" s="6" t="s">
        <v>820</v>
      </c>
      <c r="C97" s="15" t="s">
        <v>182</v>
      </c>
      <c r="D97" s="15" t="s">
        <v>183</v>
      </c>
      <c r="E97" s="46" t="s">
        <v>566</v>
      </c>
      <c r="F97" s="8">
        <v>0.18368256247208667</v>
      </c>
      <c r="G97" s="8">
        <v>0</v>
      </c>
      <c r="H97" s="8">
        <v>0</v>
      </c>
      <c r="I97" s="8" t="s">
        <v>473</v>
      </c>
      <c r="J97" s="8" t="s">
        <v>473</v>
      </c>
      <c r="K97" s="8"/>
      <c r="L97" s="15"/>
      <c r="M97" s="8"/>
      <c r="N97" s="8"/>
      <c r="O97" s="8"/>
    </row>
    <row r="98" spans="1:15" x14ac:dyDescent="0.2">
      <c r="A98" s="15">
        <v>102</v>
      </c>
      <c r="B98" s="6" t="s">
        <v>821</v>
      </c>
      <c r="C98" s="15" t="s">
        <v>188</v>
      </c>
      <c r="D98" s="15" t="s">
        <v>189</v>
      </c>
      <c r="E98" s="46" t="s">
        <v>566</v>
      </c>
      <c r="F98" s="8">
        <v>2.0724241711786626</v>
      </c>
      <c r="G98" s="8">
        <v>0</v>
      </c>
      <c r="H98" s="8">
        <v>0</v>
      </c>
      <c r="I98" s="8" t="s">
        <v>473</v>
      </c>
      <c r="J98" s="8" t="s">
        <v>473</v>
      </c>
      <c r="K98" s="8"/>
      <c r="L98" s="15"/>
      <c r="M98" s="8"/>
      <c r="N98" s="8"/>
      <c r="O98" s="8"/>
    </row>
    <row r="99" spans="1:15" x14ac:dyDescent="0.2">
      <c r="A99" s="15">
        <v>103</v>
      </c>
      <c r="B99" s="6" t="s">
        <v>822</v>
      </c>
      <c r="C99" s="15" t="s">
        <v>192</v>
      </c>
      <c r="D99" s="15" t="s">
        <v>193</v>
      </c>
      <c r="E99" s="46" t="s">
        <v>566</v>
      </c>
      <c r="F99" s="8">
        <v>3.3085690292466059</v>
      </c>
      <c r="G99" s="8">
        <v>0</v>
      </c>
      <c r="H99" s="8">
        <v>0</v>
      </c>
      <c r="I99" s="8" t="s">
        <v>473</v>
      </c>
      <c r="J99" s="8" t="s">
        <v>473</v>
      </c>
      <c r="K99" s="8"/>
      <c r="L99" s="15"/>
      <c r="M99" s="8"/>
      <c r="N99" s="8"/>
      <c r="O99" s="8"/>
    </row>
    <row r="100" spans="1:15" x14ac:dyDescent="0.2">
      <c r="A100" s="15">
        <v>104</v>
      </c>
      <c r="B100" s="6" t="s">
        <v>823</v>
      </c>
      <c r="C100" s="15" t="s">
        <v>220</v>
      </c>
      <c r="D100" s="15" t="s">
        <v>221</v>
      </c>
      <c r="E100" s="46" t="s">
        <v>566</v>
      </c>
      <c r="F100" s="8">
        <v>2.1507604525112805</v>
      </c>
      <c r="G100" s="8">
        <v>0</v>
      </c>
      <c r="H100" s="8">
        <v>0</v>
      </c>
      <c r="I100" s="8" t="s">
        <v>473</v>
      </c>
      <c r="J100" s="8" t="s">
        <v>473</v>
      </c>
      <c r="K100" s="8"/>
      <c r="L100" s="15"/>
      <c r="M100" s="8"/>
      <c r="N100" s="8"/>
      <c r="O100" s="8"/>
    </row>
    <row r="101" spans="1:15" x14ac:dyDescent="0.2">
      <c r="A101" s="15">
        <v>105</v>
      </c>
      <c r="B101" s="6" t="s">
        <v>824</v>
      </c>
      <c r="C101" s="15" t="s">
        <v>222</v>
      </c>
      <c r="D101" s="15" t="s">
        <v>223</v>
      </c>
      <c r="E101" s="46" t="s">
        <v>566</v>
      </c>
      <c r="F101" s="8">
        <v>1.7476183618158756</v>
      </c>
      <c r="G101" s="8">
        <v>0</v>
      </c>
      <c r="H101" s="8">
        <v>0</v>
      </c>
      <c r="I101" s="8" t="s">
        <v>473</v>
      </c>
      <c r="J101" s="8" t="s">
        <v>473</v>
      </c>
      <c r="K101" s="8"/>
      <c r="L101" s="15"/>
      <c r="M101" s="8"/>
      <c r="N101" s="8"/>
      <c r="O101" s="8"/>
    </row>
    <row r="102" spans="1:15" x14ac:dyDescent="0.2">
      <c r="A102" s="15">
        <v>106</v>
      </c>
      <c r="B102" s="6" t="s">
        <v>825</v>
      </c>
      <c r="C102" s="15" t="s">
        <v>224</v>
      </c>
      <c r="D102" s="15" t="s">
        <v>225</v>
      </c>
      <c r="E102" s="46" t="s">
        <v>566</v>
      </c>
      <c r="F102" s="8">
        <v>1.700757571621915</v>
      </c>
      <c r="G102" s="8">
        <v>0</v>
      </c>
      <c r="H102" s="8">
        <v>0</v>
      </c>
      <c r="I102" s="8" t="s">
        <v>473</v>
      </c>
      <c r="J102" s="8" t="s">
        <v>473</v>
      </c>
      <c r="K102" s="8"/>
      <c r="L102" s="15"/>
      <c r="M102" s="8"/>
      <c r="N102" s="8"/>
      <c r="O102" s="8"/>
    </row>
    <row r="103" spans="1:15" x14ac:dyDescent="0.2">
      <c r="A103" s="15">
        <v>107</v>
      </c>
      <c r="B103" s="6" t="s">
        <v>826</v>
      </c>
      <c r="C103" s="15" t="s">
        <v>230</v>
      </c>
      <c r="D103" s="15" t="s">
        <v>231</v>
      </c>
      <c r="E103" s="46" t="s">
        <v>566</v>
      </c>
      <c r="F103" s="8">
        <v>3.1671963198722084</v>
      </c>
      <c r="G103" s="8">
        <v>0</v>
      </c>
      <c r="H103" s="8">
        <v>0</v>
      </c>
      <c r="I103" s="8" t="s">
        <v>473</v>
      </c>
      <c r="J103" s="8" t="s">
        <v>473</v>
      </c>
      <c r="K103" s="8"/>
      <c r="L103" s="15"/>
      <c r="M103" s="8"/>
      <c r="N103" s="8"/>
      <c r="O103" s="8"/>
    </row>
    <row r="104" spans="1:15" x14ac:dyDescent="0.2">
      <c r="A104" s="15">
        <v>108</v>
      </c>
      <c r="B104" s="6" t="s">
        <v>827</v>
      </c>
      <c r="C104" s="15" t="s">
        <v>250</v>
      </c>
      <c r="D104" s="15" t="s">
        <v>251</v>
      </c>
      <c r="E104" s="46" t="s">
        <v>566</v>
      </c>
      <c r="F104" s="8">
        <v>1.6635639450048805</v>
      </c>
      <c r="G104" s="8">
        <v>0</v>
      </c>
      <c r="H104" s="8">
        <v>0</v>
      </c>
      <c r="I104" s="8" t="s">
        <v>473</v>
      </c>
      <c r="J104" s="8" t="s">
        <v>473</v>
      </c>
      <c r="K104" s="8"/>
      <c r="L104" s="15"/>
      <c r="M104" s="8"/>
      <c r="N104" s="8"/>
      <c r="O104" s="8"/>
    </row>
    <row r="105" spans="1:15" x14ac:dyDescent="0.2">
      <c r="A105" s="15">
        <v>109</v>
      </c>
      <c r="B105" s="6" t="s">
        <v>828</v>
      </c>
      <c r="C105" s="15" t="s">
        <v>266</v>
      </c>
      <c r="D105" s="15" t="s">
        <v>267</v>
      </c>
      <c r="E105" s="46" t="s">
        <v>566</v>
      </c>
      <c r="F105" s="8">
        <v>0.78278265153997373</v>
      </c>
      <c r="G105" s="8">
        <v>0</v>
      </c>
      <c r="H105" s="8">
        <v>0</v>
      </c>
      <c r="I105" s="8" t="s">
        <v>473</v>
      </c>
      <c r="J105" s="8" t="s">
        <v>473</v>
      </c>
      <c r="K105" s="8"/>
      <c r="L105" s="15"/>
      <c r="M105" s="8"/>
      <c r="N105" s="8"/>
      <c r="O105" s="8"/>
    </row>
    <row r="106" spans="1:15" x14ac:dyDescent="0.2">
      <c r="A106" s="15">
        <v>110</v>
      </c>
      <c r="B106" s="6" t="s">
        <v>829</v>
      </c>
      <c r="C106" s="15" t="s">
        <v>278</v>
      </c>
      <c r="D106" s="15" t="s">
        <v>279</v>
      </c>
      <c r="E106" s="46" t="s">
        <v>566</v>
      </c>
      <c r="F106" s="8">
        <v>0.9656504621439812</v>
      </c>
      <c r="G106" s="8">
        <v>0</v>
      </c>
      <c r="H106" s="8">
        <v>0</v>
      </c>
      <c r="I106" s="8" t="s">
        <v>473</v>
      </c>
      <c r="J106" s="8" t="s">
        <v>473</v>
      </c>
      <c r="K106" s="8"/>
      <c r="L106" s="15"/>
      <c r="M106" s="8"/>
      <c r="N106" s="8"/>
      <c r="O106" s="8"/>
    </row>
    <row r="107" spans="1:15" x14ac:dyDescent="0.2">
      <c r="A107" s="15">
        <v>111</v>
      </c>
      <c r="B107" s="6" t="s">
        <v>830</v>
      </c>
      <c r="C107" s="15" t="s">
        <v>280</v>
      </c>
      <c r="D107" s="15" t="s">
        <v>280</v>
      </c>
      <c r="E107" s="46" t="s">
        <v>566</v>
      </c>
      <c r="F107" s="8">
        <v>0.45704956560503918</v>
      </c>
      <c r="G107" s="8">
        <v>0</v>
      </c>
      <c r="H107" s="8">
        <v>0</v>
      </c>
      <c r="I107" s="8" t="s">
        <v>473</v>
      </c>
      <c r="J107" s="8" t="s">
        <v>473</v>
      </c>
      <c r="K107" s="8"/>
      <c r="L107" s="15"/>
      <c r="M107" s="8"/>
      <c r="N107" s="8"/>
      <c r="O107" s="8"/>
    </row>
    <row r="108" spans="1:15" x14ac:dyDescent="0.2">
      <c r="A108" s="15">
        <v>112</v>
      </c>
      <c r="B108" s="6" t="s">
        <v>831</v>
      </c>
      <c r="C108" s="15" t="s">
        <v>283</v>
      </c>
      <c r="D108" s="15" t="s">
        <v>283</v>
      </c>
      <c r="E108" s="46" t="s">
        <v>566</v>
      </c>
      <c r="F108" s="8">
        <v>0.54442668844129682</v>
      </c>
      <c r="G108" s="8">
        <v>0</v>
      </c>
      <c r="H108" s="8">
        <v>0</v>
      </c>
      <c r="I108" s="8" t="s">
        <v>473</v>
      </c>
      <c r="J108" s="8" t="s">
        <v>473</v>
      </c>
      <c r="K108" s="8"/>
      <c r="L108" s="15"/>
      <c r="M108" s="8"/>
      <c r="N108" s="8"/>
      <c r="O108" s="8"/>
    </row>
    <row r="109" spans="1:15" x14ac:dyDescent="0.2">
      <c r="A109" s="15">
        <v>113</v>
      </c>
      <c r="B109" s="6" t="s">
        <v>832</v>
      </c>
      <c r="C109" s="15" t="s">
        <v>26</v>
      </c>
      <c r="D109" s="15" t="s">
        <v>27</v>
      </c>
      <c r="E109" s="46" t="s">
        <v>566</v>
      </c>
      <c r="F109" s="8">
        <v>8.1892728685329583</v>
      </c>
      <c r="G109" s="8">
        <v>-1.5278865253502753E-2</v>
      </c>
      <c r="H109" s="8">
        <v>-1.5278865253502753E-2</v>
      </c>
      <c r="I109" s="8" t="s">
        <v>473</v>
      </c>
      <c r="J109" s="8" t="s">
        <v>473</v>
      </c>
      <c r="K109" s="8"/>
      <c r="L109" s="15"/>
      <c r="M109" s="8"/>
      <c r="N109" s="8"/>
      <c r="O109" s="8"/>
    </row>
    <row r="110" spans="1:15" x14ac:dyDescent="0.2">
      <c r="A110" s="15">
        <v>115</v>
      </c>
      <c r="B110" s="6" t="s">
        <v>833</v>
      </c>
      <c r="C110" s="15" t="s">
        <v>24</v>
      </c>
      <c r="D110" s="15" t="s">
        <v>25</v>
      </c>
      <c r="E110" s="46" t="s">
        <v>566</v>
      </c>
      <c r="F110" s="8">
        <v>10.954141849577841</v>
      </c>
      <c r="G110" s="8">
        <v>-2.3091044697801349E-2</v>
      </c>
      <c r="H110" s="8">
        <v>-2.3091044697801349E-2</v>
      </c>
      <c r="I110" s="8" t="s">
        <v>473</v>
      </c>
      <c r="J110" s="8" t="s">
        <v>473</v>
      </c>
      <c r="K110" s="8"/>
      <c r="L110" s="15"/>
      <c r="M110" s="8"/>
      <c r="N110" s="8"/>
      <c r="O110" s="8"/>
    </row>
    <row r="111" spans="1:15" x14ac:dyDescent="0.2">
      <c r="A111" s="15">
        <v>116</v>
      </c>
      <c r="B111" s="6" t="s">
        <v>834</v>
      </c>
      <c r="C111" s="15" t="s">
        <v>228</v>
      </c>
      <c r="D111" s="15" t="s">
        <v>229</v>
      </c>
      <c r="E111" s="46" t="s">
        <v>566</v>
      </c>
      <c r="F111" s="8">
        <v>11.638593616808759</v>
      </c>
      <c r="G111" s="8">
        <v>-6.3747662489805901E-2</v>
      </c>
      <c r="H111" s="8">
        <v>-6.3747662489805901E-2</v>
      </c>
      <c r="I111" s="8" t="s">
        <v>473</v>
      </c>
      <c r="J111" s="8" t="s">
        <v>473</v>
      </c>
      <c r="K111" s="8"/>
      <c r="L111" s="15"/>
      <c r="M111" s="8"/>
      <c r="N111" s="8"/>
      <c r="O111" s="8"/>
    </row>
    <row r="112" spans="1:15" x14ac:dyDescent="0.2">
      <c r="A112" s="15">
        <v>117</v>
      </c>
      <c r="B112" s="6" t="s">
        <v>835</v>
      </c>
      <c r="C112" s="15" t="s">
        <v>20</v>
      </c>
      <c r="D112" s="15" t="s">
        <v>21</v>
      </c>
      <c r="E112" s="46" t="s">
        <v>566</v>
      </c>
      <c r="F112" s="8">
        <v>8.6922559477598114</v>
      </c>
      <c r="G112" s="8">
        <v>-6.7300020845471376E-2</v>
      </c>
      <c r="H112" s="8">
        <v>-6.7300020845471376E-2</v>
      </c>
      <c r="I112" s="8" t="s">
        <v>473</v>
      </c>
      <c r="J112" s="8" t="s">
        <v>473</v>
      </c>
      <c r="K112" s="8"/>
      <c r="L112" s="15"/>
      <c r="M112" s="8"/>
      <c r="N112" s="8"/>
      <c r="O112" s="8"/>
    </row>
    <row r="113" spans="1:15" x14ac:dyDescent="0.2">
      <c r="A113" s="15">
        <v>118</v>
      </c>
      <c r="B113" s="6" t="s">
        <v>836</v>
      </c>
      <c r="C113" s="15" t="s">
        <v>240</v>
      </c>
      <c r="D113" s="15" t="s">
        <v>241</v>
      </c>
      <c r="E113" s="46" t="s">
        <v>566</v>
      </c>
      <c r="F113" s="8">
        <v>7.0608086883686951</v>
      </c>
      <c r="G113" s="8">
        <v>-0.16338241427086372</v>
      </c>
      <c r="H113" s="8">
        <v>-0.16338241427086372</v>
      </c>
      <c r="I113" s="8" t="s">
        <v>473</v>
      </c>
      <c r="J113" s="8" t="s">
        <v>473</v>
      </c>
      <c r="K113" s="8"/>
      <c r="L113" s="15"/>
      <c r="M113" s="8"/>
      <c r="N113" s="8"/>
      <c r="O113" s="8"/>
    </row>
    <row r="114" spans="1:15" x14ac:dyDescent="0.2">
      <c r="A114" s="15">
        <v>119</v>
      </c>
      <c r="B114" s="6" t="s">
        <v>837</v>
      </c>
      <c r="C114" s="15" t="s">
        <v>128</v>
      </c>
      <c r="D114" s="15" t="s">
        <v>129</v>
      </c>
      <c r="E114" s="46" t="s">
        <v>566</v>
      </c>
      <c r="F114" s="8">
        <v>8.3450818531789928</v>
      </c>
      <c r="G114" s="8">
        <v>-0.18751490809236904</v>
      </c>
      <c r="H114" s="8">
        <v>-0.2386011429301747</v>
      </c>
      <c r="I114" s="8" t="s">
        <v>473</v>
      </c>
      <c r="J114" s="8" t="s">
        <v>473</v>
      </c>
      <c r="K114" s="8"/>
      <c r="L114" s="15"/>
      <c r="M114" s="8"/>
      <c r="N114" s="8"/>
      <c r="O114" s="8"/>
    </row>
    <row r="115" spans="1:15" x14ac:dyDescent="0.2">
      <c r="A115" s="15">
        <v>120</v>
      </c>
      <c r="B115" s="6" t="s">
        <v>607</v>
      </c>
      <c r="C115" s="15" t="s">
        <v>282</v>
      </c>
      <c r="D115" s="15" t="s">
        <v>282</v>
      </c>
      <c r="E115" s="46" t="s">
        <v>566</v>
      </c>
      <c r="F115" s="8">
        <v>17.694023183319651</v>
      </c>
      <c r="G115" s="8">
        <v>-0.19569413692616688</v>
      </c>
      <c r="H115" s="8">
        <v>-0.32375726818376349</v>
      </c>
      <c r="I115" s="8" t="s">
        <v>473</v>
      </c>
      <c r="J115" s="8" t="s">
        <v>473</v>
      </c>
      <c r="K115" s="8" t="s">
        <v>616</v>
      </c>
      <c r="L115" s="15"/>
      <c r="M115" s="8"/>
      <c r="N115" s="8"/>
      <c r="O115" s="8"/>
    </row>
    <row r="116" spans="1:15" x14ac:dyDescent="0.2">
      <c r="A116" s="15">
        <v>121</v>
      </c>
      <c r="B116" s="6" t="s">
        <v>838</v>
      </c>
      <c r="C116" s="15" t="s">
        <v>30</v>
      </c>
      <c r="D116" s="15" t="s">
        <v>31</v>
      </c>
      <c r="E116" s="46" t="s">
        <v>566</v>
      </c>
      <c r="F116" s="8">
        <v>15.255404614127983</v>
      </c>
      <c r="G116" s="8">
        <v>-0.2156120817344182</v>
      </c>
      <c r="H116" s="8">
        <v>-0.2156120817344182</v>
      </c>
      <c r="I116" s="8" t="s">
        <v>473</v>
      </c>
      <c r="J116" s="8" t="s">
        <v>473</v>
      </c>
      <c r="K116" s="8"/>
      <c r="L116" s="15"/>
      <c r="M116" s="8"/>
      <c r="N116" s="8"/>
      <c r="O116" s="8"/>
    </row>
    <row r="117" spans="1:15" x14ac:dyDescent="0.2">
      <c r="A117" s="15">
        <v>122</v>
      </c>
      <c r="B117" s="6" t="s">
        <v>839</v>
      </c>
      <c r="C117" s="15" t="s">
        <v>184</v>
      </c>
      <c r="D117" s="15" t="s">
        <v>185</v>
      </c>
      <c r="E117" s="46" t="s">
        <v>566</v>
      </c>
      <c r="F117" s="8">
        <v>10.786096714508796</v>
      </c>
      <c r="G117" s="8">
        <v>-0.25081875526191028</v>
      </c>
      <c r="H117" s="8">
        <v>-0.25081875526191028</v>
      </c>
      <c r="I117" s="8" t="s">
        <v>473</v>
      </c>
      <c r="J117" s="8" t="s">
        <v>473</v>
      </c>
      <c r="K117" s="8"/>
      <c r="L117" s="15"/>
      <c r="M117" s="8"/>
      <c r="N117" s="8"/>
      <c r="O117" s="8"/>
    </row>
    <row r="118" spans="1:15" x14ac:dyDescent="0.2">
      <c r="A118" s="15">
        <v>123</v>
      </c>
      <c r="B118" s="6" t="s">
        <v>840</v>
      </c>
      <c r="C118" s="15" t="s">
        <v>8</v>
      </c>
      <c r="D118" s="15" t="s">
        <v>9</v>
      </c>
      <c r="E118" s="46" t="s">
        <v>566</v>
      </c>
      <c r="F118" s="8">
        <v>6.5825247765056183</v>
      </c>
      <c r="G118" s="8">
        <v>-0.27233463498525134</v>
      </c>
      <c r="H118" s="8">
        <v>-0.27233463498525134</v>
      </c>
      <c r="I118" s="8" t="s">
        <v>473</v>
      </c>
      <c r="J118" s="8" t="s">
        <v>473</v>
      </c>
      <c r="K118" s="8"/>
      <c r="L118" s="15"/>
      <c r="M118" s="8"/>
      <c r="N118" s="8"/>
      <c r="O118" s="8"/>
    </row>
    <row r="119" spans="1:15" x14ac:dyDescent="0.2">
      <c r="A119" s="15">
        <v>124</v>
      </c>
      <c r="B119" s="6" t="s">
        <v>841</v>
      </c>
      <c r="C119" s="15" t="s">
        <v>166</v>
      </c>
      <c r="D119" s="15" t="s">
        <v>167</v>
      </c>
      <c r="E119" s="46" t="s">
        <v>566</v>
      </c>
      <c r="F119" s="8">
        <v>6.7317284833329367</v>
      </c>
      <c r="G119" s="8">
        <v>-0.33653804380099395</v>
      </c>
      <c r="H119" s="8">
        <v>-0.33653804380099395</v>
      </c>
      <c r="I119" s="8" t="s">
        <v>473</v>
      </c>
      <c r="J119" s="8" t="s">
        <v>473</v>
      </c>
      <c r="K119" s="8"/>
      <c r="L119" s="15"/>
      <c r="M119" s="8"/>
      <c r="N119" s="8"/>
      <c r="O119" s="8"/>
    </row>
    <row r="120" spans="1:15" x14ac:dyDescent="0.2">
      <c r="A120" s="15">
        <v>125</v>
      </c>
      <c r="B120" s="6" t="s">
        <v>842</v>
      </c>
      <c r="C120" s="15" t="s">
        <v>64</v>
      </c>
      <c r="D120" s="15" t="s">
        <v>65</v>
      </c>
      <c r="E120" s="46" t="s">
        <v>566</v>
      </c>
      <c r="F120" s="8">
        <v>19.493059473804152</v>
      </c>
      <c r="G120" s="8">
        <v>-0.33828301210693851</v>
      </c>
      <c r="H120" s="8">
        <v>-0.33828301210693851</v>
      </c>
      <c r="I120" s="8" t="s">
        <v>473</v>
      </c>
      <c r="J120" s="8" t="s">
        <v>473</v>
      </c>
      <c r="K120" s="8"/>
      <c r="L120" s="15"/>
      <c r="M120" s="8"/>
      <c r="N120" s="8"/>
      <c r="O120" s="8"/>
    </row>
    <row r="121" spans="1:15" x14ac:dyDescent="0.2">
      <c r="A121" s="15">
        <v>126</v>
      </c>
      <c r="B121" s="6" t="s">
        <v>843</v>
      </c>
      <c r="C121" s="15" t="s">
        <v>216</v>
      </c>
      <c r="D121" s="15" t="s">
        <v>217</v>
      </c>
      <c r="E121" s="46" t="s">
        <v>566</v>
      </c>
      <c r="F121" s="8">
        <v>6.2279916849269084</v>
      </c>
      <c r="G121" s="8">
        <v>-0.36547867555761598</v>
      </c>
      <c r="H121" s="8">
        <v>-0.36547867555761598</v>
      </c>
      <c r="I121" s="8" t="s">
        <v>473</v>
      </c>
      <c r="J121" s="8" t="s">
        <v>473</v>
      </c>
      <c r="K121" s="8"/>
      <c r="L121" s="15"/>
      <c r="M121" s="8"/>
      <c r="N121" s="8"/>
      <c r="O121" s="8"/>
    </row>
    <row r="122" spans="1:15" x14ac:dyDescent="0.2">
      <c r="A122" s="15">
        <v>127</v>
      </c>
      <c r="B122" s="6" t="s">
        <v>844</v>
      </c>
      <c r="C122" s="15" t="s">
        <v>56</v>
      </c>
      <c r="D122" s="15" t="s">
        <v>57</v>
      </c>
      <c r="E122" s="46" t="s">
        <v>566</v>
      </c>
      <c r="F122" s="8">
        <v>8.6399583971306733</v>
      </c>
      <c r="G122" s="8">
        <v>-0.37138322984055006</v>
      </c>
      <c r="H122" s="8">
        <v>-0.37138322984055006</v>
      </c>
      <c r="I122" s="8" t="s">
        <v>473</v>
      </c>
      <c r="J122" s="8" t="s">
        <v>473</v>
      </c>
      <c r="K122" s="8"/>
      <c r="L122" s="15"/>
      <c r="M122" s="8"/>
      <c r="N122" s="8"/>
      <c r="O122" s="8"/>
    </row>
    <row r="123" spans="1:15" x14ac:dyDescent="0.2">
      <c r="A123" s="15">
        <v>128</v>
      </c>
      <c r="B123" s="6" t="s">
        <v>845</v>
      </c>
      <c r="C123" s="15" t="s">
        <v>234</v>
      </c>
      <c r="D123" s="15" t="s">
        <v>235</v>
      </c>
      <c r="E123" s="46" t="s">
        <v>566</v>
      </c>
      <c r="F123" s="8">
        <v>13.729993495110033</v>
      </c>
      <c r="G123" s="8">
        <v>-0.39178354450576602</v>
      </c>
      <c r="H123" s="8">
        <v>-0.39178354450576602</v>
      </c>
      <c r="I123" s="8" t="s">
        <v>473</v>
      </c>
      <c r="J123" s="8" t="s">
        <v>473</v>
      </c>
      <c r="K123" s="8"/>
      <c r="L123" s="15"/>
      <c r="M123" s="8"/>
      <c r="N123" s="8"/>
      <c r="O123" s="8"/>
    </row>
    <row r="124" spans="1:15" x14ac:dyDescent="0.2">
      <c r="A124" s="15">
        <v>129</v>
      </c>
      <c r="B124" s="6" t="s">
        <v>846</v>
      </c>
      <c r="C124" s="15" t="s">
        <v>272</v>
      </c>
      <c r="D124" s="15" t="s">
        <v>273</v>
      </c>
      <c r="E124" s="46" t="s">
        <v>566</v>
      </c>
      <c r="F124" s="8">
        <v>17.601883971060328</v>
      </c>
      <c r="G124" s="8">
        <v>-0.39441264558558981</v>
      </c>
      <c r="H124" s="8">
        <v>-0.39441264558558981</v>
      </c>
      <c r="I124" s="8" t="s">
        <v>473</v>
      </c>
      <c r="J124" s="8" t="s">
        <v>473</v>
      </c>
      <c r="K124" s="8"/>
      <c r="L124" s="15"/>
      <c r="M124" s="8"/>
      <c r="N124" s="8"/>
      <c r="O124" s="8"/>
    </row>
    <row r="125" spans="1:15" x14ac:dyDescent="0.2">
      <c r="A125" s="15">
        <v>130</v>
      </c>
      <c r="B125" s="6" t="s">
        <v>847</v>
      </c>
      <c r="C125" s="15" t="s">
        <v>118</v>
      </c>
      <c r="D125" s="15" t="s">
        <v>119</v>
      </c>
      <c r="E125" s="46" t="s">
        <v>566</v>
      </c>
      <c r="F125" s="8">
        <v>19.354492137571448</v>
      </c>
      <c r="G125" s="8">
        <v>-0.41853568733586394</v>
      </c>
      <c r="H125" s="8">
        <v>-0.41853568733586394</v>
      </c>
      <c r="I125" s="8" t="s">
        <v>473</v>
      </c>
      <c r="J125" s="8" t="s">
        <v>473</v>
      </c>
      <c r="K125" s="8"/>
      <c r="L125" s="15"/>
      <c r="M125" s="8"/>
      <c r="N125" s="8"/>
      <c r="O125" s="8"/>
    </row>
    <row r="126" spans="1:15" x14ac:dyDescent="0.2">
      <c r="A126" s="15">
        <v>131</v>
      </c>
      <c r="B126" s="6" t="s">
        <v>848</v>
      </c>
      <c r="C126" s="15" t="s">
        <v>268</v>
      </c>
      <c r="D126" s="15" t="s">
        <v>269</v>
      </c>
      <c r="E126" s="46" t="s">
        <v>566</v>
      </c>
      <c r="F126" s="8">
        <v>11.639366417335415</v>
      </c>
      <c r="G126" s="8">
        <v>-0.419123729685207</v>
      </c>
      <c r="H126" s="8">
        <v>-0.419123729685207</v>
      </c>
      <c r="I126" s="8" t="s">
        <v>473</v>
      </c>
      <c r="J126" s="8" t="s">
        <v>473</v>
      </c>
      <c r="K126" s="8"/>
      <c r="L126" s="15"/>
      <c r="M126" s="8"/>
      <c r="N126" s="8"/>
      <c r="O126" s="8"/>
    </row>
    <row r="127" spans="1:15" x14ac:dyDescent="0.2">
      <c r="A127" s="15">
        <v>133</v>
      </c>
      <c r="B127" s="6" t="s">
        <v>849</v>
      </c>
      <c r="C127" s="15" t="s">
        <v>58</v>
      </c>
      <c r="D127" s="15" t="s">
        <v>59</v>
      </c>
      <c r="E127" s="46" t="s">
        <v>566</v>
      </c>
      <c r="F127" s="8">
        <v>13.311721741360236</v>
      </c>
      <c r="G127" s="8">
        <v>-0.46562407810760886</v>
      </c>
      <c r="H127" s="8">
        <v>-0.46562407810760886</v>
      </c>
      <c r="I127" s="8" t="s">
        <v>473</v>
      </c>
      <c r="J127" s="8" t="s">
        <v>473</v>
      </c>
      <c r="K127" s="8"/>
      <c r="L127" s="15"/>
      <c r="M127" s="8"/>
      <c r="N127" s="8"/>
      <c r="O127" s="8"/>
    </row>
    <row r="128" spans="1:15" x14ac:dyDescent="0.2">
      <c r="A128" s="15">
        <v>134</v>
      </c>
      <c r="B128" s="6" t="s">
        <v>850</v>
      </c>
      <c r="C128" s="15" t="s">
        <v>144</v>
      </c>
      <c r="D128" s="15" t="s">
        <v>145</v>
      </c>
      <c r="E128" s="46" t="s">
        <v>566</v>
      </c>
      <c r="F128" s="8">
        <v>20.11117452761086</v>
      </c>
      <c r="G128" s="8">
        <v>-0.4676896293494413</v>
      </c>
      <c r="H128" s="8">
        <v>-0.4676896293494413</v>
      </c>
      <c r="I128" s="8" t="s">
        <v>473</v>
      </c>
      <c r="J128" s="8" t="s">
        <v>473</v>
      </c>
      <c r="K128" s="8"/>
      <c r="L128" s="15"/>
      <c r="M128" s="8"/>
      <c r="N128" s="8"/>
      <c r="O128" s="8"/>
    </row>
    <row r="129" spans="1:15" x14ac:dyDescent="0.2">
      <c r="A129" s="15">
        <v>135</v>
      </c>
      <c r="B129" s="6" t="s">
        <v>851</v>
      </c>
      <c r="C129" s="15" t="s">
        <v>42</v>
      </c>
      <c r="D129" s="15" t="s">
        <v>43</v>
      </c>
      <c r="E129" s="46" t="s">
        <v>566</v>
      </c>
      <c r="F129" s="8">
        <v>4.4802965831964725</v>
      </c>
      <c r="G129" s="8">
        <v>-0.53063877694489758</v>
      </c>
      <c r="H129" s="8">
        <v>-0.53063877694489758</v>
      </c>
      <c r="I129" s="8" t="s">
        <v>473</v>
      </c>
      <c r="J129" s="8" t="s">
        <v>473</v>
      </c>
      <c r="K129" s="8"/>
      <c r="L129" s="15"/>
      <c r="M129" s="8"/>
      <c r="N129" s="8"/>
      <c r="O129" s="8"/>
    </row>
    <row r="130" spans="1:15" x14ac:dyDescent="0.2">
      <c r="A130" s="15">
        <v>136</v>
      </c>
      <c r="B130" s="6" t="s">
        <v>852</v>
      </c>
      <c r="C130" s="15" t="s">
        <v>286</v>
      </c>
      <c r="D130" s="15" t="s">
        <v>287</v>
      </c>
      <c r="E130" s="46" t="s">
        <v>566</v>
      </c>
      <c r="F130" s="8">
        <v>25.411859037127059</v>
      </c>
      <c r="G130" s="8">
        <v>-0.57450081299195033</v>
      </c>
      <c r="H130" s="8">
        <v>-0.57450081299195033</v>
      </c>
      <c r="I130" s="8" t="s">
        <v>473</v>
      </c>
      <c r="J130" s="8" t="s">
        <v>473</v>
      </c>
      <c r="K130" s="8"/>
      <c r="L130" s="15"/>
      <c r="M130" s="8"/>
      <c r="N130" s="8"/>
      <c r="O130" s="8"/>
    </row>
    <row r="131" spans="1:15" x14ac:dyDescent="0.2">
      <c r="A131" s="15">
        <v>137</v>
      </c>
      <c r="B131" s="6" t="s">
        <v>853</v>
      </c>
      <c r="C131" s="15" t="s">
        <v>172</v>
      </c>
      <c r="D131" s="15" t="s">
        <v>173</v>
      </c>
      <c r="E131" s="46" t="s">
        <v>566</v>
      </c>
      <c r="F131" s="8">
        <v>18.895959546683621</v>
      </c>
      <c r="G131" s="8">
        <v>-0.57473307024721354</v>
      </c>
      <c r="H131" s="8">
        <v>-0.57473307024721354</v>
      </c>
      <c r="I131" s="8" t="s">
        <v>473</v>
      </c>
      <c r="J131" s="8" t="s">
        <v>473</v>
      </c>
      <c r="K131" s="8"/>
      <c r="L131" s="15"/>
      <c r="M131" s="8"/>
      <c r="N131" s="8"/>
      <c r="O131" s="8"/>
    </row>
    <row r="132" spans="1:15" x14ac:dyDescent="0.2">
      <c r="A132" s="15">
        <v>138</v>
      </c>
      <c r="B132" s="6" t="s">
        <v>854</v>
      </c>
      <c r="C132" s="15" t="s">
        <v>204</v>
      </c>
      <c r="D132" s="15" t="s">
        <v>205</v>
      </c>
      <c r="E132" s="46" t="s">
        <v>566</v>
      </c>
      <c r="F132" s="8">
        <v>16.877856329617522</v>
      </c>
      <c r="G132" s="8">
        <v>-0.57599387587154283</v>
      </c>
      <c r="H132" s="8">
        <v>-0.57599387587154283</v>
      </c>
      <c r="I132" s="8" t="s">
        <v>473</v>
      </c>
      <c r="J132" s="8" t="s">
        <v>473</v>
      </c>
      <c r="K132" s="8"/>
      <c r="L132" s="15"/>
      <c r="M132" s="8"/>
      <c r="N132" s="8"/>
      <c r="O132" s="8"/>
    </row>
    <row r="133" spans="1:15" x14ac:dyDescent="0.2">
      <c r="A133" s="15">
        <v>139</v>
      </c>
      <c r="B133" s="6" t="s">
        <v>855</v>
      </c>
      <c r="C133" s="15" t="s">
        <v>62</v>
      </c>
      <c r="D133" s="15" t="s">
        <v>63</v>
      </c>
      <c r="E133" s="46" t="s">
        <v>566</v>
      </c>
      <c r="F133" s="8">
        <v>18.528664812813673</v>
      </c>
      <c r="G133" s="8">
        <v>-0.60872001598085346</v>
      </c>
      <c r="H133" s="8">
        <v>-0.60872001598085346</v>
      </c>
      <c r="I133" s="8" t="s">
        <v>473</v>
      </c>
      <c r="J133" s="8" t="s">
        <v>473</v>
      </c>
      <c r="K133" s="8"/>
      <c r="L133" s="15"/>
      <c r="M133" s="8"/>
      <c r="N133" s="8"/>
      <c r="O133" s="8"/>
    </row>
    <row r="134" spans="1:15" x14ac:dyDescent="0.2">
      <c r="A134" s="15">
        <v>140</v>
      </c>
      <c r="B134" s="6" t="s">
        <v>856</v>
      </c>
      <c r="C134" s="15" t="s">
        <v>284</v>
      </c>
      <c r="D134" s="15" t="s">
        <v>285</v>
      </c>
      <c r="E134" s="46" t="s">
        <v>566</v>
      </c>
      <c r="F134" s="8">
        <v>13.792274520394376</v>
      </c>
      <c r="G134" s="8">
        <v>-0.61780521431580315</v>
      </c>
      <c r="H134" s="8">
        <v>-0.61780521431580315</v>
      </c>
      <c r="I134" s="8" t="s">
        <v>473</v>
      </c>
      <c r="J134" s="8" t="s">
        <v>473</v>
      </c>
      <c r="K134" s="8"/>
      <c r="L134" s="15"/>
      <c r="M134" s="8"/>
      <c r="N134" s="8"/>
      <c r="O134" s="8"/>
    </row>
    <row r="135" spans="1:15" x14ac:dyDescent="0.2">
      <c r="A135" s="15">
        <v>141</v>
      </c>
      <c r="B135" s="6" t="s">
        <v>857</v>
      </c>
      <c r="C135" s="15" t="s">
        <v>194</v>
      </c>
      <c r="D135" s="15" t="s">
        <v>195</v>
      </c>
      <c r="E135" s="46" t="s">
        <v>566</v>
      </c>
      <c r="F135" s="8">
        <v>4.1985918005477281</v>
      </c>
      <c r="G135" s="8">
        <v>-0.63524040943974258</v>
      </c>
      <c r="H135" s="8">
        <v>-0.63524040943974258</v>
      </c>
      <c r="I135" s="8" t="s">
        <v>473</v>
      </c>
      <c r="J135" s="8" t="s">
        <v>473</v>
      </c>
      <c r="K135" s="8"/>
      <c r="L135" s="15"/>
      <c r="M135" s="8"/>
      <c r="N135" s="8"/>
      <c r="O135" s="8"/>
    </row>
    <row r="136" spans="1:15" x14ac:dyDescent="0.2">
      <c r="A136" s="15">
        <v>142</v>
      </c>
      <c r="B136" s="6" t="s">
        <v>858</v>
      </c>
      <c r="C136" s="15" t="s">
        <v>50</v>
      </c>
      <c r="D136" s="15" t="s">
        <v>51</v>
      </c>
      <c r="E136" s="46" t="s">
        <v>566</v>
      </c>
      <c r="F136" s="8">
        <v>7.2900749838126089</v>
      </c>
      <c r="G136" s="8">
        <v>-0.66940716684327839</v>
      </c>
      <c r="H136" s="8">
        <v>-0.66940716684327839</v>
      </c>
      <c r="I136" s="8" t="s">
        <v>473</v>
      </c>
      <c r="J136" s="8" t="s">
        <v>473</v>
      </c>
      <c r="K136" s="8"/>
      <c r="L136" s="15"/>
      <c r="M136" s="8"/>
      <c r="N136" s="8"/>
      <c r="O136" s="8"/>
    </row>
    <row r="137" spans="1:15" x14ac:dyDescent="0.2">
      <c r="A137" s="15">
        <v>143</v>
      </c>
      <c r="B137" s="6" t="s">
        <v>859</v>
      </c>
      <c r="C137" s="15" t="s">
        <v>66</v>
      </c>
      <c r="D137" s="15" t="s">
        <v>67</v>
      </c>
      <c r="E137" s="47">
        <v>2</v>
      </c>
      <c r="F137" s="8">
        <v>2.9460191762842323</v>
      </c>
      <c r="G137" s="8">
        <v>-0.71729178265996663</v>
      </c>
      <c r="H137" s="8">
        <v>-0.91454702289145873</v>
      </c>
      <c r="I137" s="8" t="s">
        <v>473</v>
      </c>
      <c r="J137" s="8" t="s">
        <v>473</v>
      </c>
      <c r="K137" s="8"/>
      <c r="L137" s="15"/>
      <c r="M137" s="8"/>
      <c r="N137" s="8"/>
      <c r="O137" s="8"/>
    </row>
    <row r="138" spans="1:15" x14ac:dyDescent="0.2">
      <c r="A138" s="15">
        <v>144</v>
      </c>
      <c r="B138" s="6" t="s">
        <v>860</v>
      </c>
      <c r="C138" s="15" t="s">
        <v>206</v>
      </c>
      <c r="D138" s="15" t="s">
        <v>207</v>
      </c>
      <c r="E138" s="47">
        <v>2</v>
      </c>
      <c r="F138" s="8">
        <v>2.4452553032534747</v>
      </c>
      <c r="G138" s="8">
        <v>-0.76616991503850884</v>
      </c>
      <c r="H138" s="8">
        <v>-0.97686664167409865</v>
      </c>
      <c r="I138" s="8" t="s">
        <v>473</v>
      </c>
      <c r="J138" s="8" t="s">
        <v>473</v>
      </c>
      <c r="K138" s="8"/>
      <c r="L138" s="15"/>
      <c r="M138" s="8"/>
      <c r="N138" s="8"/>
      <c r="O138" s="8"/>
    </row>
    <row r="139" spans="1:15" x14ac:dyDescent="0.2">
      <c r="A139" s="15">
        <v>147</v>
      </c>
      <c r="B139" s="6" t="s">
        <v>861</v>
      </c>
      <c r="C139" s="15" t="s">
        <v>208</v>
      </c>
      <c r="D139" s="15" t="s">
        <v>209</v>
      </c>
      <c r="E139" s="46" t="s">
        <v>566</v>
      </c>
      <c r="F139" s="8">
        <v>14.182167597833507</v>
      </c>
      <c r="G139" s="8">
        <v>-0.82462704498726069</v>
      </c>
      <c r="H139" s="8">
        <v>-0.82462704498726069</v>
      </c>
      <c r="I139" s="8" t="s">
        <v>473</v>
      </c>
      <c r="J139" s="8" t="s">
        <v>473</v>
      </c>
      <c r="K139" s="8"/>
      <c r="L139" s="15"/>
      <c r="M139" s="8"/>
      <c r="N139" s="8"/>
      <c r="O139" s="8"/>
    </row>
    <row r="140" spans="1:15" x14ac:dyDescent="0.2">
      <c r="A140" s="15">
        <v>149</v>
      </c>
      <c r="B140" s="6" t="s">
        <v>862</v>
      </c>
      <c r="C140" s="15" t="s">
        <v>60</v>
      </c>
      <c r="D140" s="15" t="s">
        <v>61</v>
      </c>
      <c r="E140" s="46" t="s">
        <v>566</v>
      </c>
      <c r="F140" s="8">
        <v>10.991888559041477</v>
      </c>
      <c r="G140" s="8">
        <v>-0.90821770980458749</v>
      </c>
      <c r="H140" s="8">
        <v>-0.90821770980458749</v>
      </c>
      <c r="I140" s="8" t="s">
        <v>473</v>
      </c>
      <c r="J140" s="8" t="s">
        <v>473</v>
      </c>
      <c r="K140" s="8"/>
      <c r="L140" s="15"/>
      <c r="M140" s="8"/>
      <c r="N140" s="8"/>
      <c r="O140" s="8"/>
    </row>
    <row r="141" spans="1:15" x14ac:dyDescent="0.2">
      <c r="A141" s="15">
        <v>150</v>
      </c>
      <c r="B141" s="6" t="s">
        <v>863</v>
      </c>
      <c r="C141" s="15" t="s">
        <v>276</v>
      </c>
      <c r="D141" s="15" t="s">
        <v>277</v>
      </c>
      <c r="E141" s="46" t="s">
        <v>566</v>
      </c>
      <c r="F141" s="8">
        <v>5.6730682086387869</v>
      </c>
      <c r="G141" s="8">
        <v>-0.97858091701815808</v>
      </c>
      <c r="H141" s="8">
        <v>-0.97858091701815808</v>
      </c>
      <c r="I141" s="8" t="s">
        <v>473</v>
      </c>
      <c r="J141" s="8" t="s">
        <v>473</v>
      </c>
      <c r="K141" s="8"/>
      <c r="L141" s="15"/>
      <c r="M141" s="8"/>
      <c r="N141" s="8"/>
      <c r="O141" s="8"/>
    </row>
    <row r="142" spans="1:15" x14ac:dyDescent="0.2">
      <c r="A142" s="15">
        <v>151</v>
      </c>
      <c r="B142" s="6" t="s">
        <v>864</v>
      </c>
      <c r="C142" s="15" t="s">
        <v>28</v>
      </c>
      <c r="D142" s="15" t="s">
        <v>29</v>
      </c>
      <c r="E142" s="46" t="s">
        <v>566</v>
      </c>
      <c r="F142" s="8">
        <v>16.99660595956211</v>
      </c>
      <c r="G142" s="8">
        <v>-0.98921447176436939</v>
      </c>
      <c r="H142" s="8">
        <v>-0.98921447176436939</v>
      </c>
      <c r="I142" s="8" t="s">
        <v>473</v>
      </c>
      <c r="J142" s="8" t="s">
        <v>473</v>
      </c>
      <c r="K142" s="8"/>
      <c r="L142" s="15"/>
      <c r="M142" s="8"/>
      <c r="N142" s="8"/>
      <c r="O142" s="8"/>
    </row>
    <row r="143" spans="1:15" x14ac:dyDescent="0.2">
      <c r="B143" s="6" t="s">
        <v>865</v>
      </c>
      <c r="C143" s="15" t="s">
        <v>4</v>
      </c>
      <c r="D143" s="15" t="s">
        <v>5</v>
      </c>
      <c r="E143" s="46" t="s">
        <v>566</v>
      </c>
      <c r="F143" s="8">
        <v>12.023110482324023</v>
      </c>
      <c r="G143" s="8">
        <v>-1.0112482614251457</v>
      </c>
      <c r="H143" s="8">
        <v>-1.0112482614251457</v>
      </c>
      <c r="I143" s="8" t="s">
        <v>473</v>
      </c>
      <c r="J143" s="8" t="s">
        <v>473</v>
      </c>
      <c r="K143" s="8"/>
      <c r="L143" s="15"/>
    </row>
    <row r="144" spans="1:15" x14ac:dyDescent="0.2">
      <c r="B144" s="6" t="s">
        <v>866</v>
      </c>
      <c r="C144" s="15" t="s">
        <v>226</v>
      </c>
      <c r="D144" s="15" t="s">
        <v>227</v>
      </c>
      <c r="E144" s="46" t="s">
        <v>566</v>
      </c>
      <c r="F144" s="8">
        <v>15.598413309190839</v>
      </c>
      <c r="G144" s="8">
        <v>-1.0415617802940638</v>
      </c>
      <c r="H144" s="8">
        <v>-1.0415617802940638</v>
      </c>
      <c r="I144" s="8" t="s">
        <v>473</v>
      </c>
      <c r="J144" s="8" t="s">
        <v>473</v>
      </c>
      <c r="K144" s="8"/>
      <c r="L144" s="15"/>
    </row>
    <row r="145" spans="2:12" x14ac:dyDescent="0.2">
      <c r="B145" s="6" t="s">
        <v>867</v>
      </c>
      <c r="C145" s="15" t="s">
        <v>2</v>
      </c>
      <c r="D145" s="15" t="s">
        <v>3</v>
      </c>
      <c r="E145" s="46" t="s">
        <v>566</v>
      </c>
      <c r="F145" s="8">
        <v>19.265179224772087</v>
      </c>
      <c r="G145" s="8">
        <v>-1.0500994164151907</v>
      </c>
      <c r="H145" s="8">
        <v>-1.0500994164151907</v>
      </c>
      <c r="I145" s="8" t="s">
        <v>473</v>
      </c>
      <c r="J145" s="8" t="s">
        <v>473</v>
      </c>
      <c r="K145" s="8"/>
      <c r="L145" s="15"/>
    </row>
    <row r="146" spans="2:12" x14ac:dyDescent="0.2">
      <c r="B146" s="6" t="s">
        <v>868</v>
      </c>
      <c r="C146" s="15" t="s">
        <v>72</v>
      </c>
      <c r="D146" s="15" t="s">
        <v>73</v>
      </c>
      <c r="E146" s="46" t="s">
        <v>566</v>
      </c>
      <c r="F146" s="8">
        <v>11.075350095489712</v>
      </c>
      <c r="G146" s="8">
        <v>-1.0822646719215143</v>
      </c>
      <c r="H146" s="8">
        <v>-1.0822646719215143</v>
      </c>
      <c r="I146" s="8" t="s">
        <v>473</v>
      </c>
      <c r="J146" s="8" t="s">
        <v>473</v>
      </c>
      <c r="K146" s="8"/>
      <c r="L146" s="15"/>
    </row>
    <row r="147" spans="2:12" x14ac:dyDescent="0.2">
      <c r="B147" s="6" t="s">
        <v>869</v>
      </c>
      <c r="C147" s="15" t="s">
        <v>80</v>
      </c>
      <c r="D147" s="15" t="s">
        <v>81</v>
      </c>
      <c r="E147" s="47">
        <v>2</v>
      </c>
      <c r="F147" s="8">
        <v>4.7024140447182194</v>
      </c>
      <c r="G147" s="8">
        <v>-1.1145305581966527</v>
      </c>
      <c r="H147" s="8">
        <v>-1.3235050378585249</v>
      </c>
      <c r="I147" s="8" t="s">
        <v>473</v>
      </c>
      <c r="J147" s="8" t="s">
        <v>473</v>
      </c>
      <c r="K147" s="8"/>
      <c r="L147" s="15"/>
    </row>
    <row r="148" spans="2:12" x14ac:dyDescent="0.2">
      <c r="B148" s="6" t="s">
        <v>870</v>
      </c>
      <c r="C148" s="15" t="s">
        <v>22</v>
      </c>
      <c r="D148" s="15" t="s">
        <v>23</v>
      </c>
      <c r="E148" s="46" t="s">
        <v>566</v>
      </c>
      <c r="F148" s="8">
        <v>16.884349931486593</v>
      </c>
      <c r="G148" s="8">
        <v>-1.1531313729525063</v>
      </c>
      <c r="H148" s="8">
        <v>-1.1531313729525063</v>
      </c>
      <c r="I148" s="8" t="s">
        <v>473</v>
      </c>
      <c r="J148" s="8" t="s">
        <v>473</v>
      </c>
      <c r="K148" s="8"/>
      <c r="L148" s="15"/>
    </row>
    <row r="149" spans="2:12" x14ac:dyDescent="0.2">
      <c r="B149" s="6" t="s">
        <v>871</v>
      </c>
      <c r="C149" s="15" t="s">
        <v>236</v>
      </c>
      <c r="D149" s="15" t="s">
        <v>237</v>
      </c>
      <c r="E149" s="47">
        <v>2</v>
      </c>
      <c r="F149" s="8">
        <v>20.498803922145065</v>
      </c>
      <c r="G149" s="8">
        <v>-1.2676243127368345</v>
      </c>
      <c r="H149" s="8">
        <v>-1.4221160258516365</v>
      </c>
      <c r="I149" s="8" t="s">
        <v>473</v>
      </c>
      <c r="J149" s="8" t="s">
        <v>473</v>
      </c>
      <c r="K149" s="8"/>
      <c r="L149" s="15"/>
    </row>
    <row r="150" spans="2:12" x14ac:dyDescent="0.2">
      <c r="B150" s="6" t="s">
        <v>872</v>
      </c>
      <c r="C150" s="15" t="s">
        <v>32</v>
      </c>
      <c r="D150" s="15" t="s">
        <v>33</v>
      </c>
      <c r="E150" s="46" t="s">
        <v>566</v>
      </c>
      <c r="F150" s="8">
        <v>21.999182656094636</v>
      </c>
      <c r="G150" s="8">
        <v>-1.5152508251827244</v>
      </c>
      <c r="H150" s="8">
        <v>-1.5152508251827244</v>
      </c>
      <c r="I150" s="8" t="s">
        <v>473</v>
      </c>
      <c r="J150" s="8" t="s">
        <v>473</v>
      </c>
      <c r="K150" s="8"/>
      <c r="L150" s="15"/>
    </row>
    <row r="151" spans="2:12" x14ac:dyDescent="0.2">
      <c r="B151" s="6" t="s">
        <v>873</v>
      </c>
      <c r="C151" s="15" t="s">
        <v>48</v>
      </c>
      <c r="D151" s="15" t="s">
        <v>49</v>
      </c>
      <c r="E151" s="46" t="s">
        <v>566</v>
      </c>
      <c r="F151" s="8">
        <v>9.6331102636690762</v>
      </c>
      <c r="G151" s="8">
        <v>-1.6074090471127758</v>
      </c>
      <c r="H151" s="8">
        <v>-1.6074090471127758</v>
      </c>
      <c r="I151" s="8" t="s">
        <v>473</v>
      </c>
      <c r="J151" s="8" t="s">
        <v>473</v>
      </c>
      <c r="K151" s="8"/>
      <c r="L151" s="15"/>
    </row>
    <row r="152" spans="2:12" x14ac:dyDescent="0.2">
      <c r="B152" s="6" t="s">
        <v>874</v>
      </c>
      <c r="C152" s="15" t="s">
        <v>196</v>
      </c>
      <c r="D152" s="15" t="s">
        <v>197</v>
      </c>
      <c r="E152" s="47">
        <v>2</v>
      </c>
      <c r="F152" s="8">
        <v>19.560801988418998</v>
      </c>
      <c r="G152" s="8">
        <v>-1.6900026015931817</v>
      </c>
      <c r="H152" s="8">
        <v>-2.0068780893919023</v>
      </c>
      <c r="I152" s="8" t="s">
        <v>473</v>
      </c>
      <c r="J152" s="8" t="s">
        <v>473</v>
      </c>
      <c r="K152" s="8"/>
      <c r="L152" s="15"/>
    </row>
    <row r="153" spans="2:12" x14ac:dyDescent="0.2">
      <c r="B153" s="6" t="s">
        <v>875</v>
      </c>
      <c r="C153" s="15" t="s">
        <v>274</v>
      </c>
      <c r="D153" s="15" t="s">
        <v>275</v>
      </c>
      <c r="E153" s="47">
        <v>2</v>
      </c>
      <c r="F153" s="8">
        <v>20.878718358548898</v>
      </c>
      <c r="G153" s="8">
        <v>-1.898536294335829</v>
      </c>
      <c r="H153" s="8">
        <v>-2.1991378742723358</v>
      </c>
      <c r="I153" s="8" t="s">
        <v>473</v>
      </c>
      <c r="J153" s="8" t="s">
        <v>473</v>
      </c>
      <c r="K153" s="8"/>
      <c r="L153" s="15"/>
    </row>
    <row r="154" spans="2:12" x14ac:dyDescent="0.2">
      <c r="B154" s="6" t="s">
        <v>876</v>
      </c>
      <c r="C154" s="15" t="s">
        <v>270</v>
      </c>
      <c r="D154" s="15" t="s">
        <v>271</v>
      </c>
      <c r="E154" s="46" t="s">
        <v>566</v>
      </c>
      <c r="F154" s="8">
        <v>20.152578851347918</v>
      </c>
      <c r="G154" s="8">
        <v>-2.0649507653132466</v>
      </c>
      <c r="H154" s="8">
        <v>-2.0649507653132466</v>
      </c>
      <c r="I154" s="8" t="s">
        <v>473</v>
      </c>
      <c r="J154" s="8" t="s">
        <v>473</v>
      </c>
      <c r="K154" s="8"/>
      <c r="L154" s="15"/>
    </row>
  </sheetData>
  <autoFilter ref="A2:J154" xr:uid="{00000000-0009-0000-0000-000003000000}"/>
  <sortState xmlns:xlrd2="http://schemas.microsoft.com/office/spreadsheetml/2017/richdata2" ref="A3:K154">
    <sortCondition ref="I3:I154"/>
    <sortCondition descending="1" ref="G3:G154"/>
  </sortState>
  <conditionalFormatting sqref="F155:G1048576">
    <cfRule type="cellIs" dxfId="9" priority="17" operator="greaterThan">
      <formula>1</formula>
    </cfRule>
  </conditionalFormatting>
  <conditionalFormatting sqref="H155:H1048576">
    <cfRule type="containsText" dxfId="8" priority="14" operator="containsText" text="NIE">
      <formula>NOT(ISERROR(SEARCH("NIE",H155)))</formula>
    </cfRule>
  </conditionalFormatting>
  <conditionalFormatting sqref="G3:H154">
    <cfRule type="cellIs" dxfId="7" priority="1" operator="lessThan">
      <formula>1</formula>
    </cfRule>
    <cfRule type="cellIs" dxfId="6" priority="2" operator="greaterThan">
      <formula>1</formula>
    </cfRule>
  </conditionalFormatting>
  <conditionalFormatting sqref="G3:H15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{885380B1-4281-4D80-A0C3-3666E5CEAF30}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5380B1-4281-4D80-A0C3-3666E5CEAF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G3:H154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3"/>
  <sheetViews>
    <sheetView view="pageBreakPreview" zoomScale="98" zoomScaleNormal="98" zoomScaleSheetLayoutView="98" workbookViewId="0">
      <selection activeCell="D31" sqref="D31"/>
    </sheetView>
  </sheetViews>
  <sheetFormatPr baseColWidth="10" defaultColWidth="9.1640625" defaultRowHeight="15" x14ac:dyDescent="0.2"/>
  <cols>
    <col min="1" max="1" width="9.1640625" style="15"/>
    <col min="2" max="2" width="9.5" style="15" bestFit="1" customWidth="1"/>
    <col min="3" max="3" width="9.1640625" style="15"/>
    <col min="4" max="4" width="34" style="15" bestFit="1" customWidth="1"/>
    <col min="5" max="5" width="6" style="15" customWidth="1"/>
    <col min="6" max="6" width="9.33203125" style="15" customWidth="1"/>
    <col min="7" max="9" width="12.5" style="15" customWidth="1"/>
    <col min="10" max="10" width="5.6640625" style="42" bestFit="1" customWidth="1"/>
    <col min="11" max="11" width="9.1640625" style="15"/>
    <col min="12" max="12" width="5.6640625" style="15" bestFit="1" customWidth="1"/>
    <col min="13" max="16384" width="9.1640625" style="15"/>
  </cols>
  <sheetData>
    <row r="1" spans="1:11" ht="19" x14ac:dyDescent="0.2">
      <c r="A1" s="102" t="s">
        <v>635</v>
      </c>
    </row>
    <row r="2" spans="1:11" s="4" customFormat="1" ht="64" x14ac:dyDescent="0.2">
      <c r="A2" s="34" t="s">
        <v>288</v>
      </c>
      <c r="B2" s="34" t="s">
        <v>383</v>
      </c>
      <c r="C2" s="34" t="s">
        <v>335</v>
      </c>
      <c r="D2" s="34" t="s">
        <v>337</v>
      </c>
      <c r="E2" s="34" t="s">
        <v>561</v>
      </c>
      <c r="F2" s="34" t="s">
        <v>560</v>
      </c>
      <c r="G2" s="34" t="s">
        <v>618</v>
      </c>
      <c r="H2" s="34" t="s">
        <v>619</v>
      </c>
      <c r="I2" s="34" t="s">
        <v>620</v>
      </c>
      <c r="J2" s="43"/>
    </row>
    <row r="3" spans="1:11" x14ac:dyDescent="0.2">
      <c r="A3" s="15">
        <v>1</v>
      </c>
      <c r="B3" s="15" t="str">
        <f>"T"&amp;C3&amp;"E"</f>
        <v>T180iE</v>
      </c>
      <c r="C3" s="44" t="s">
        <v>210</v>
      </c>
      <c r="D3" s="15" t="s">
        <v>211</v>
      </c>
      <c r="E3" s="8">
        <f>VLOOKUP(C3,'[1]1 Strategická CBA'!$A:$C,3,0)</f>
        <v>15.641</v>
      </c>
      <c r="F3" s="8">
        <v>156.14620408427794</v>
      </c>
      <c r="G3" s="8">
        <v>23.010844045206294</v>
      </c>
      <c r="H3" s="8">
        <v>2.3660676459603232</v>
      </c>
      <c r="I3" s="18">
        <v>25.376911691166619</v>
      </c>
      <c r="K3" s="42"/>
    </row>
    <row r="4" spans="1:11" x14ac:dyDescent="0.2">
      <c r="A4" s="15">
        <v>2</v>
      </c>
      <c r="B4" s="15" t="str">
        <f>"T"&amp;C4&amp;"_E"</f>
        <v>TZAO_E</v>
      </c>
      <c r="C4" s="44" t="s">
        <v>284</v>
      </c>
      <c r="D4" s="15" t="s">
        <v>285</v>
      </c>
      <c r="E4" s="8">
        <f>VLOOKUP(C4,'[1]1 Strategická CBA'!$A:$C,3,0)</f>
        <v>11.251800000000001</v>
      </c>
      <c r="F4" s="8">
        <v>141.80433133742739</v>
      </c>
      <c r="G4" s="8">
        <v>13.792274520394376</v>
      </c>
      <c r="H4" s="8">
        <v>1.702098327396993</v>
      </c>
      <c r="I4" s="18">
        <v>15.494372847791368</v>
      </c>
      <c r="K4" s="42"/>
    </row>
    <row r="5" spans="1:11" x14ac:dyDescent="0.2">
      <c r="A5" s="15">
        <v>3</v>
      </c>
      <c r="B5" s="15" t="str">
        <f>"T"&amp;C5&amp;"_E"</f>
        <v>TBAZ_E</v>
      </c>
      <c r="C5" s="44" t="s">
        <v>274</v>
      </c>
      <c r="D5" s="15" t="s">
        <v>275</v>
      </c>
      <c r="E5" s="8">
        <f>VLOOKUP(C5,'[1]1 Strategická CBA'!$A:$C,3,0)</f>
        <v>16.377739999999999</v>
      </c>
      <c r="F5" s="8">
        <v>134.41039726641327</v>
      </c>
      <c r="G5" s="8">
        <v>27.224117247997643</v>
      </c>
      <c r="H5" s="8">
        <v>2.4775168293555541</v>
      </c>
      <c r="I5" s="18">
        <v>29.701634077353198</v>
      </c>
      <c r="K5" s="42"/>
    </row>
    <row r="6" spans="1:11" x14ac:dyDescent="0.2">
      <c r="A6" s="15">
        <v>4</v>
      </c>
      <c r="B6" s="15" t="str">
        <f>"T"&amp;C6&amp;"E"</f>
        <v>T110bE</v>
      </c>
      <c r="C6" s="44" t="s">
        <v>2</v>
      </c>
      <c r="D6" s="15" t="s">
        <v>3</v>
      </c>
      <c r="E6" s="8">
        <f>VLOOKUP(C6,'[1]1 Strategická CBA'!$A:$C,3,0)</f>
        <v>26.457000000000001</v>
      </c>
      <c r="F6" s="8">
        <v>133.74397588022126</v>
      </c>
      <c r="G6" s="8">
        <v>19.265179224772087</v>
      </c>
      <c r="H6" s="8">
        <v>4.0022410145880869</v>
      </c>
      <c r="I6" s="18">
        <v>23.267420239360174</v>
      </c>
      <c r="K6" s="42"/>
    </row>
    <row r="7" spans="1:11" x14ac:dyDescent="0.2">
      <c r="A7" s="15">
        <v>5</v>
      </c>
      <c r="B7" s="15" t="str">
        <f>"T"&amp;C7&amp;"E"</f>
        <v>T110cE</v>
      </c>
      <c r="C7" s="44" t="s">
        <v>4</v>
      </c>
      <c r="D7" s="15" t="s">
        <v>5</v>
      </c>
      <c r="E7" s="8">
        <f>VLOOKUP(C7,'[1]1 Strategická CBA'!$A:$C,3,0)</f>
        <v>23.640999999999998</v>
      </c>
      <c r="F7" s="8">
        <v>127.71458859782142</v>
      </c>
      <c r="G7" s="8">
        <v>12.023110482324023</v>
      </c>
      <c r="H7" s="8">
        <v>3.5762550487915092</v>
      </c>
      <c r="I7" s="18">
        <v>15.599365531115533</v>
      </c>
      <c r="K7" s="42"/>
    </row>
    <row r="8" spans="1:11" x14ac:dyDescent="0.2">
      <c r="A8" s="15">
        <v>6</v>
      </c>
      <c r="B8" s="15" t="str">
        <f>"T"&amp;C8&amp;"E"</f>
        <v>T130aE</v>
      </c>
      <c r="C8" s="10" t="s">
        <v>58</v>
      </c>
      <c r="D8" s="15" t="s">
        <v>59</v>
      </c>
      <c r="E8" s="8">
        <f>VLOOKUP(C8,'[1]1 Strategická CBA'!$A:$C,3,0)</f>
        <v>17.102999999999998</v>
      </c>
      <c r="F8" s="8">
        <v>127.67948825768769</v>
      </c>
      <c r="G8" s="8">
        <v>13.311721741360236</v>
      </c>
      <c r="H8" s="8">
        <v>2.5872293938277222</v>
      </c>
      <c r="I8" s="18">
        <v>15.898951135187957</v>
      </c>
      <c r="K8" s="42"/>
    </row>
    <row r="9" spans="1:11" x14ac:dyDescent="0.2">
      <c r="A9" s="15">
        <v>7</v>
      </c>
      <c r="B9" s="15" t="str">
        <f>"T"&amp;C9&amp;"E"</f>
        <v>T130cE</v>
      </c>
      <c r="C9" s="10" t="s">
        <v>62</v>
      </c>
      <c r="D9" s="15" t="s">
        <v>63</v>
      </c>
      <c r="E9" s="8">
        <f>VLOOKUP(C9,'[1]1 Strategická CBA'!$A:$C,3,0)</f>
        <v>32.252579999999995</v>
      </c>
      <c r="F9" s="8">
        <v>123.56477851103972</v>
      </c>
      <c r="G9" s="8">
        <v>18.528664812813673</v>
      </c>
      <c r="H9" s="8">
        <v>4.8789582531006319</v>
      </c>
      <c r="I9" s="18">
        <v>23.407623065914304</v>
      </c>
      <c r="K9" s="42"/>
    </row>
    <row r="10" spans="1:11" x14ac:dyDescent="0.2">
      <c r="A10" s="15">
        <v>8</v>
      </c>
      <c r="B10" s="15" t="str">
        <f>"T"&amp;C10&amp;"_E"</f>
        <v>TBAV_E</v>
      </c>
      <c r="C10" s="44" t="s">
        <v>272</v>
      </c>
      <c r="D10" s="15" t="s">
        <v>273</v>
      </c>
      <c r="E10" s="8">
        <f>VLOOKUP(C10,'[1]1 Strategická CBA'!$A:$C,3,0)</f>
        <v>24.852070000000001</v>
      </c>
      <c r="F10" s="8">
        <v>121.68469878182357</v>
      </c>
      <c r="G10" s="8">
        <v>17.601883971060328</v>
      </c>
      <c r="H10" s="8">
        <v>3.759457756034855</v>
      </c>
      <c r="I10" s="18">
        <v>21.361341727095184</v>
      </c>
      <c r="K10" s="42"/>
    </row>
    <row r="11" spans="1:11" x14ac:dyDescent="0.2">
      <c r="A11" s="15">
        <v>9</v>
      </c>
      <c r="B11" s="15" t="str">
        <f t="shared" ref="B11:B22" si="0">"T"&amp;C11&amp;"E"</f>
        <v>T130bE</v>
      </c>
      <c r="C11" s="10" t="s">
        <v>60</v>
      </c>
      <c r="D11" s="15" t="s">
        <v>61</v>
      </c>
      <c r="E11" s="8">
        <f>VLOOKUP(C11,'[1]1 Strategická CBA'!$A:$C,3,0)</f>
        <v>23.345000000000002</v>
      </c>
      <c r="F11" s="8">
        <v>120.73336744543579</v>
      </c>
      <c r="G11" s="8">
        <v>10.991888559041477</v>
      </c>
      <c r="H11" s="8">
        <v>3.531478114886756</v>
      </c>
      <c r="I11" s="18">
        <v>14.523366673928233</v>
      </c>
      <c r="K11" s="42"/>
    </row>
    <row r="12" spans="1:11" x14ac:dyDescent="0.2">
      <c r="A12" s="15">
        <v>10</v>
      </c>
      <c r="B12" s="15" t="str">
        <f t="shared" si="0"/>
        <v>T110aE</v>
      </c>
      <c r="C12" s="44" t="s">
        <v>0</v>
      </c>
      <c r="D12" s="15" t="s">
        <v>1</v>
      </c>
      <c r="E12" s="8">
        <f>VLOOKUP(C12,'[1]1 Strategická CBA'!$A:$C,3,0)</f>
        <v>6.3760000000000003</v>
      </c>
      <c r="F12" s="8">
        <v>120.32389783606331</v>
      </c>
      <c r="G12" s="8">
        <v>1.1403925012787155</v>
      </c>
      <c r="H12" s="8">
        <v>0.96451936005645555</v>
      </c>
      <c r="I12" s="18">
        <v>2.1049118613351712</v>
      </c>
      <c r="K12" s="42"/>
    </row>
    <row r="13" spans="1:11" x14ac:dyDescent="0.2">
      <c r="A13" s="15">
        <v>11</v>
      </c>
      <c r="B13" s="15" t="str">
        <f t="shared" si="0"/>
        <v>T180gE</v>
      </c>
      <c r="C13" s="44" t="s">
        <v>206</v>
      </c>
      <c r="D13" s="15" t="s">
        <v>207</v>
      </c>
      <c r="E13" s="8">
        <f>VLOOKUP(C13,'[1]1 Strategická CBA'!$A:$C,3,0)</f>
        <v>30.588999999999999</v>
      </c>
      <c r="F13" s="8">
        <v>113.87570140040492</v>
      </c>
      <c r="G13" s="8">
        <v>10.905162171354068</v>
      </c>
      <c r="H13" s="8">
        <v>4.6273028081503949</v>
      </c>
      <c r="I13" s="18">
        <v>15.532464979504462</v>
      </c>
      <c r="K13" s="42"/>
    </row>
    <row r="14" spans="1:11" x14ac:dyDescent="0.2">
      <c r="A14" s="15">
        <v>12</v>
      </c>
      <c r="B14" s="15" t="str">
        <f t="shared" si="0"/>
        <v>T180aE</v>
      </c>
      <c r="C14" s="44" t="s">
        <v>194</v>
      </c>
      <c r="D14" s="15" t="s">
        <v>195</v>
      </c>
      <c r="E14" s="8">
        <f>VLOOKUP(C14,'[1]1 Strategická CBA'!$A:$C,3,0)</f>
        <v>12.486000000000001</v>
      </c>
      <c r="F14" s="8">
        <v>111.19554130763439</v>
      </c>
      <c r="G14" s="8">
        <v>4.1985918005477281</v>
      </c>
      <c r="H14" s="8">
        <v>1.8887999889687741</v>
      </c>
      <c r="I14" s="18">
        <v>6.0873917895165022</v>
      </c>
      <c r="K14" s="42"/>
    </row>
    <row r="15" spans="1:11" x14ac:dyDescent="0.2">
      <c r="A15" s="15">
        <v>13</v>
      </c>
      <c r="B15" s="15" t="str">
        <f t="shared" si="0"/>
        <v>T180eE</v>
      </c>
      <c r="C15" s="44" t="s">
        <v>202</v>
      </c>
      <c r="D15" s="15" t="s">
        <v>203</v>
      </c>
      <c r="E15" s="8">
        <f>VLOOKUP(C15,'[1]1 Strategická CBA'!$A:$C,3,0)</f>
        <v>17.902999999999999</v>
      </c>
      <c r="F15" s="8">
        <v>107.44688951648882</v>
      </c>
      <c r="G15" s="8">
        <v>5.7435430533876506</v>
      </c>
      <c r="H15" s="8">
        <v>2.7082481341108409</v>
      </c>
      <c r="I15" s="18">
        <v>8.4517911874984915</v>
      </c>
      <c r="K15" s="42"/>
    </row>
    <row r="16" spans="1:11" x14ac:dyDescent="0.2">
      <c r="A16" s="15">
        <v>14</v>
      </c>
      <c r="B16" s="15" t="str">
        <f t="shared" si="0"/>
        <v>T180fE</v>
      </c>
      <c r="C16" s="44" t="s">
        <v>204</v>
      </c>
      <c r="D16" s="15" t="s">
        <v>205</v>
      </c>
      <c r="E16" s="8">
        <f>VLOOKUP(C16,'[1]1 Strategická CBA'!$A:$C,3,0)</f>
        <v>35.143000000000001</v>
      </c>
      <c r="F16" s="8">
        <v>107.15426809992366</v>
      </c>
      <c r="G16" s="8">
        <v>16.877856329617522</v>
      </c>
      <c r="H16" s="8">
        <v>5.3162019872120467</v>
      </c>
      <c r="I16" s="18">
        <v>22.194058316829569</v>
      </c>
      <c r="K16" s="42"/>
    </row>
    <row r="17" spans="1:11" x14ac:dyDescent="0.2">
      <c r="A17" s="15">
        <v>15</v>
      </c>
      <c r="B17" s="15" t="str">
        <f t="shared" si="0"/>
        <v>T180bE</v>
      </c>
      <c r="C17" s="44" t="s">
        <v>196</v>
      </c>
      <c r="D17" s="15" t="s">
        <v>197</v>
      </c>
      <c r="E17" s="8">
        <f>VLOOKUP(C17,'[1]1 Strategická CBA'!$A:$C,3,0)</f>
        <v>61.241620000000005</v>
      </c>
      <c r="F17" s="8">
        <v>103.24390486471614</v>
      </c>
      <c r="G17" s="8">
        <v>46.451153990726851</v>
      </c>
      <c r="H17" s="8">
        <v>9.264229631621804</v>
      </c>
      <c r="I17" s="18">
        <v>55.715383622348654</v>
      </c>
      <c r="K17" s="42"/>
    </row>
    <row r="18" spans="1:11" x14ac:dyDescent="0.2">
      <c r="A18" s="15">
        <v>16</v>
      </c>
      <c r="B18" s="15" t="str">
        <f t="shared" si="0"/>
        <v>T180hE</v>
      </c>
      <c r="C18" s="44" t="s">
        <v>208</v>
      </c>
      <c r="D18" s="15" t="s">
        <v>209</v>
      </c>
      <c r="E18" s="8">
        <f>VLOOKUP(C18,'[1]1 Strategická CBA'!$A:$C,3,0)</f>
        <v>20.751000000000001</v>
      </c>
      <c r="F18" s="8">
        <v>97.801445977516835</v>
      </c>
      <c r="G18" s="8">
        <v>14.182167597833507</v>
      </c>
      <c r="H18" s="8">
        <v>3.1390748495187433</v>
      </c>
      <c r="I18" s="18">
        <v>17.321242447352251</v>
      </c>
      <c r="K18" s="42"/>
    </row>
    <row r="19" spans="1:11" x14ac:dyDescent="0.2">
      <c r="A19" s="15">
        <v>17</v>
      </c>
      <c r="B19" s="15" t="str">
        <f t="shared" si="0"/>
        <v>T130dE</v>
      </c>
      <c r="C19" s="10" t="s">
        <v>64</v>
      </c>
      <c r="D19" s="15" t="s">
        <v>65</v>
      </c>
      <c r="E19" s="8">
        <f>VLOOKUP(C19,'[1]1 Strategická CBA'!$A:$C,3,0)</f>
        <v>9.9414800000000003</v>
      </c>
      <c r="F19" s="8">
        <v>96.033646984344159</v>
      </c>
      <c r="G19" s="8">
        <v>19.493059473804152</v>
      </c>
      <c r="H19" s="8">
        <v>1.5038817326872727</v>
      </c>
      <c r="I19" s="18">
        <v>20.996941206491424</v>
      </c>
      <c r="K19" s="42"/>
    </row>
    <row r="20" spans="1:11" x14ac:dyDescent="0.2">
      <c r="A20" s="15">
        <v>18</v>
      </c>
      <c r="B20" s="15" t="str">
        <f t="shared" si="0"/>
        <v>TKEAE</v>
      </c>
      <c r="C20" s="10" t="s">
        <v>276</v>
      </c>
      <c r="D20" s="15" t="s">
        <v>277</v>
      </c>
      <c r="E20" s="8">
        <f>VLOOKUP(C20,'[1]1 Strategická CBA'!$A:$C,3,0)</f>
        <v>4.6839999999999993</v>
      </c>
      <c r="F20" s="8">
        <v>94.428291005229141</v>
      </c>
      <c r="G20" s="8">
        <v>5.6730682086387869</v>
      </c>
      <c r="H20" s="8">
        <v>0.70856472435765949</v>
      </c>
      <c r="I20" s="18">
        <v>6.3816329329964461</v>
      </c>
      <c r="K20" s="42"/>
    </row>
    <row r="21" spans="1:11" x14ac:dyDescent="0.2">
      <c r="A21" s="15">
        <v>19</v>
      </c>
      <c r="B21" s="15" t="str">
        <f t="shared" si="0"/>
        <v>T180dE</v>
      </c>
      <c r="C21" s="44" t="s">
        <v>200</v>
      </c>
      <c r="D21" s="15" t="s">
        <v>201</v>
      </c>
      <c r="E21" s="8">
        <f>VLOOKUP(C21,'[1]1 Strategická CBA'!$A:$C,3,0)</f>
        <v>28.053580000000004</v>
      </c>
      <c r="F21" s="8">
        <v>91.091713960624844</v>
      </c>
      <c r="G21" s="8">
        <v>11.401959295731988</v>
      </c>
      <c r="H21" s="8">
        <v>4.2437611400396138</v>
      </c>
      <c r="I21" s="18">
        <v>15.645720435771601</v>
      </c>
      <c r="K21" s="42"/>
    </row>
    <row r="22" spans="1:11" x14ac:dyDescent="0.2">
      <c r="A22" s="15">
        <v>20</v>
      </c>
      <c r="B22" s="15" t="str">
        <f t="shared" si="0"/>
        <v>T180cE</v>
      </c>
      <c r="C22" s="44" t="s">
        <v>198</v>
      </c>
      <c r="D22" s="15" t="s">
        <v>199</v>
      </c>
      <c r="E22" s="8">
        <f>VLOOKUP(C22,'[1]1 Strategická CBA'!$A:$C,3,0)</f>
        <v>18.046409999999998</v>
      </c>
      <c r="F22" s="8">
        <v>88.580646097159857</v>
      </c>
      <c r="G22" s="8">
        <v>8.4535669213837661</v>
      </c>
      <c r="H22" s="8">
        <v>2.7299422560408431</v>
      </c>
      <c r="I22" s="18">
        <v>11.183509177424609</v>
      </c>
      <c r="K22" s="42"/>
    </row>
    <row r="23" spans="1:11" x14ac:dyDescent="0.2">
      <c r="A23" s="15">
        <v>21</v>
      </c>
      <c r="B23" s="15" t="str">
        <f>"T"&amp;C23&amp;"_E"</f>
        <v>TBAJ_E</v>
      </c>
      <c r="C23" s="44" t="s">
        <v>268</v>
      </c>
      <c r="D23" s="15" t="s">
        <v>269</v>
      </c>
      <c r="E23" s="8">
        <f>VLOOKUP(C23,'[1]1 Strategická CBA'!$A:$C,3,0)</f>
        <v>12.291</v>
      </c>
      <c r="F23" s="8">
        <v>82.23505137404247</v>
      </c>
      <c r="G23" s="8">
        <v>11.639366417335415</v>
      </c>
      <c r="H23" s="8">
        <v>1.8593016710247638</v>
      </c>
      <c r="I23" s="18">
        <v>13.498668088360178</v>
      </c>
      <c r="K23" s="42"/>
    </row>
    <row r="24" spans="1:11" x14ac:dyDescent="0.2">
      <c r="A24" s="15">
        <v>22</v>
      </c>
      <c r="B24" s="15" t="str">
        <f t="shared" ref="B24:B35" si="1">"T"&amp;C24&amp;"E"</f>
        <v>T190aE</v>
      </c>
      <c r="C24" s="10" t="s">
        <v>234</v>
      </c>
      <c r="D24" s="15" t="s">
        <v>235</v>
      </c>
      <c r="E24" s="8">
        <f>VLOOKUP(C24,'[1]1 Strategická CBA'!$A:$C,3,0)</f>
        <v>36.868599999999994</v>
      </c>
      <c r="F24" s="8">
        <v>75.979236665658789</v>
      </c>
      <c r="G24" s="8">
        <v>13.729993495110033</v>
      </c>
      <c r="H24" s="8">
        <v>5.5772394100027336</v>
      </c>
      <c r="I24" s="18">
        <v>19.307232905112766</v>
      </c>
      <c r="K24" s="42"/>
    </row>
    <row r="25" spans="1:11" x14ac:dyDescent="0.2">
      <c r="A25" s="15">
        <v>23</v>
      </c>
      <c r="B25" s="15" t="str">
        <f t="shared" si="1"/>
        <v>T130eE</v>
      </c>
      <c r="C25" s="10" t="s">
        <v>66</v>
      </c>
      <c r="D25" s="15" t="s">
        <v>67</v>
      </c>
      <c r="E25" s="8">
        <f>VLOOKUP(C25,'[1]1 Strategická CBA'!$A:$C,3,0)</f>
        <v>46.244879999999995</v>
      </c>
      <c r="F25" s="8">
        <v>64.558812262620165</v>
      </c>
      <c r="G25" s="8">
        <v>41.061446986020044</v>
      </c>
      <c r="H25" s="8">
        <v>6.9956214026799826</v>
      </c>
      <c r="I25" s="18">
        <v>48.057068388700024</v>
      </c>
      <c r="K25" s="42"/>
    </row>
    <row r="26" spans="1:11" x14ac:dyDescent="0.2">
      <c r="A26" s="15">
        <v>24</v>
      </c>
      <c r="B26" s="15" t="str">
        <f t="shared" si="1"/>
        <v>T188aE</v>
      </c>
      <c r="C26" s="10" t="s">
        <v>226</v>
      </c>
      <c r="D26" s="15" t="s">
        <v>227</v>
      </c>
      <c r="E26" s="8">
        <f>VLOOKUP(C26,'[1]1 Strategická CBA'!$A:$C,3,0)</f>
        <v>18.042999999999999</v>
      </c>
      <c r="F26" s="8">
        <v>61.616387943869249</v>
      </c>
      <c r="G26" s="8">
        <v>15.598413309190839</v>
      </c>
      <c r="H26" s="8">
        <v>2.7294264136603865</v>
      </c>
      <c r="I26" s="18">
        <v>18.327839722851227</v>
      </c>
      <c r="K26" s="42"/>
    </row>
    <row r="27" spans="1:11" x14ac:dyDescent="0.2">
      <c r="A27" s="15">
        <v>25</v>
      </c>
      <c r="B27" s="15" t="str">
        <f t="shared" si="1"/>
        <v>T111aE</v>
      </c>
      <c r="C27" s="44" t="s">
        <v>6</v>
      </c>
      <c r="D27" s="15" t="s">
        <v>7</v>
      </c>
      <c r="E27" s="8">
        <f>VLOOKUP(C27,'[1]1 Strategická CBA'!$A:$C,3,0)</f>
        <v>2.3809999999999998</v>
      </c>
      <c r="F27" s="8">
        <v>53.517009659806803</v>
      </c>
      <c r="G27" s="8">
        <v>0.23885755393011374</v>
      </c>
      <c r="H27" s="8">
        <v>0.36018202576763175</v>
      </c>
      <c r="I27" s="18">
        <v>0.59903957969774546</v>
      </c>
      <c r="K27" s="42"/>
    </row>
    <row r="28" spans="1:11" x14ac:dyDescent="0.2">
      <c r="A28" s="15">
        <v>26</v>
      </c>
      <c r="B28" s="15" t="str">
        <f t="shared" si="1"/>
        <v>T190bE</v>
      </c>
      <c r="C28" s="10" t="s">
        <v>236</v>
      </c>
      <c r="D28" s="15" t="s">
        <v>237</v>
      </c>
      <c r="E28" s="8">
        <f>VLOOKUP(C28,'[1]1 Strategická CBA'!$A:$C,3,0)</f>
        <v>60.410000000000004</v>
      </c>
      <c r="F28" s="8">
        <v>48.828349837752519</v>
      </c>
      <c r="G28" s="8">
        <v>52.760529622878188</v>
      </c>
      <c r="H28" s="8">
        <v>9.1384276256289958</v>
      </c>
      <c r="I28" s="18">
        <v>61.898957248507188</v>
      </c>
      <c r="K28" s="42"/>
    </row>
    <row r="29" spans="1:11" x14ac:dyDescent="0.2">
      <c r="A29" s="15">
        <v>27</v>
      </c>
      <c r="B29" s="15" t="str">
        <f t="shared" si="1"/>
        <v>T130fE</v>
      </c>
      <c r="C29" s="10" t="s">
        <v>68</v>
      </c>
      <c r="D29" s="15" t="s">
        <v>69</v>
      </c>
      <c r="E29" s="8">
        <f>VLOOKUP(C29,'[1]1 Strategická CBA'!$A:$C,3,0)</f>
        <v>12.984999999999999</v>
      </c>
      <c r="F29" s="8">
        <v>47.177240335265665</v>
      </c>
      <c r="G29" s="8">
        <v>1.8033952622716265</v>
      </c>
      <c r="H29" s="8">
        <v>1.9642854282203692</v>
      </c>
      <c r="I29" s="18">
        <v>3.7676806904919955</v>
      </c>
      <c r="K29" s="42"/>
    </row>
    <row r="30" spans="1:11" x14ac:dyDescent="0.2">
      <c r="A30" s="15">
        <v>28</v>
      </c>
      <c r="B30" s="15" t="str">
        <f t="shared" si="1"/>
        <v>T133bE</v>
      </c>
      <c r="C30" s="10" t="s">
        <v>80</v>
      </c>
      <c r="D30" s="15" t="s">
        <v>81</v>
      </c>
      <c r="E30" s="8">
        <f>VLOOKUP(C30,'[1]1 Strategická CBA'!$A:$C,3,0)</f>
        <v>12.626000000000001</v>
      </c>
      <c r="F30" s="8">
        <v>39.67370396811102</v>
      </c>
      <c r="G30" s="8">
        <v>8.0356125167203842</v>
      </c>
      <c r="H30" s="8">
        <v>1.90997826851832</v>
      </c>
      <c r="I30" s="18">
        <v>9.9455907852387035</v>
      </c>
      <c r="K30" s="42"/>
    </row>
    <row r="31" spans="1:11" x14ac:dyDescent="0.2">
      <c r="A31" s="15">
        <v>29</v>
      </c>
      <c r="B31" s="15" t="str">
        <f t="shared" si="1"/>
        <v>T125aE</v>
      </c>
      <c r="C31" s="1" t="s">
        <v>42</v>
      </c>
      <c r="D31" s="2" t="s">
        <v>43</v>
      </c>
      <c r="E31" s="106">
        <v>20.285870000000003</v>
      </c>
      <c r="F31" s="8">
        <v>38.626809209414532</v>
      </c>
      <c r="G31" s="8">
        <v>4.4802965831964761</v>
      </c>
      <c r="H31" s="8">
        <v>3.068713041183885</v>
      </c>
      <c r="I31" s="18">
        <v>7.5490096243803606</v>
      </c>
      <c r="K31" s="42"/>
    </row>
    <row r="32" spans="1:11" x14ac:dyDescent="0.2">
      <c r="A32" s="15">
        <v>30</v>
      </c>
      <c r="B32" s="15" t="str">
        <f t="shared" si="1"/>
        <v>T188bE</v>
      </c>
      <c r="C32" s="10" t="s">
        <v>228</v>
      </c>
      <c r="D32" s="15" t="s">
        <v>229</v>
      </c>
      <c r="E32" s="8">
        <f>VLOOKUP(C32,'[1]1 Strategická CBA'!$A:$C,3,0)</f>
        <v>31.715999999999998</v>
      </c>
      <c r="F32" s="8">
        <v>37.496360507725235</v>
      </c>
      <c r="G32" s="8">
        <v>11.638593616808759</v>
      </c>
      <c r="H32" s="8">
        <v>4.7977879585242373</v>
      </c>
      <c r="I32" s="18">
        <v>16.436381575332994</v>
      </c>
      <c r="K32" s="42"/>
    </row>
    <row r="33" spans="1:11" x14ac:dyDescent="0.2">
      <c r="A33" s="15">
        <v>31</v>
      </c>
      <c r="B33" s="15" t="str">
        <f t="shared" si="1"/>
        <v>T135aE</v>
      </c>
      <c r="C33" s="10" t="s">
        <v>86</v>
      </c>
      <c r="D33" s="15" t="s">
        <v>87</v>
      </c>
      <c r="E33" s="8">
        <f>VLOOKUP(C33,'[1]1 Strategická CBA'!$A:$C,3,0)</f>
        <v>31.437930000000001</v>
      </c>
      <c r="F33" s="8">
        <v>34.600656394954449</v>
      </c>
      <c r="G33" s="8">
        <v>14.807099257108844</v>
      </c>
      <c r="H33" s="8">
        <v>4.7557233571360795</v>
      </c>
      <c r="I33" s="18">
        <v>19.562822614244922</v>
      </c>
      <c r="K33" s="42"/>
    </row>
    <row r="34" spans="1:11" x14ac:dyDescent="0.2">
      <c r="A34" s="15">
        <v>32</v>
      </c>
      <c r="B34" s="15" t="str">
        <f t="shared" si="1"/>
        <v>T169aE</v>
      </c>
      <c r="C34" s="10" t="s">
        <v>166</v>
      </c>
      <c r="D34" s="15" t="s">
        <v>167</v>
      </c>
      <c r="E34" s="8">
        <f>VLOOKUP(C34,'[1]1 Strategická CBA'!$A:$C,3,0)</f>
        <v>17.77</v>
      </c>
      <c r="F34" s="8">
        <v>16.14297376677639</v>
      </c>
      <c r="G34" s="8">
        <v>6.7317284833329367</v>
      </c>
      <c r="H34" s="8">
        <v>2.6881287685387725</v>
      </c>
      <c r="I34" s="18">
        <v>9.4198572518717096</v>
      </c>
      <c r="K34" s="42"/>
    </row>
    <row r="35" spans="1:11" x14ac:dyDescent="0.2">
      <c r="A35" s="15">
        <v>33</v>
      </c>
      <c r="B35" s="15" t="str">
        <f t="shared" si="1"/>
        <v>T129aE</v>
      </c>
      <c r="C35" s="10" t="s">
        <v>56</v>
      </c>
      <c r="D35" s="15" t="s">
        <v>57</v>
      </c>
      <c r="E35" s="8">
        <f>VLOOKUP(C35,'[1]1 Strategická CBA'!$A:$C,3,0)</f>
        <v>19.320630000000001</v>
      </c>
      <c r="F35" s="8">
        <v>15.101482658904473</v>
      </c>
      <c r="G35" s="8">
        <v>8.6399583971306733</v>
      </c>
      <c r="H35" s="8">
        <v>2.9226978800952881</v>
      </c>
      <c r="I35" s="18">
        <v>11.562656277225962</v>
      </c>
      <c r="K35" s="42"/>
    </row>
    <row r="36" spans="1:11" x14ac:dyDescent="0.2">
      <c r="A36" s="15">
        <v>34</v>
      </c>
      <c r="B36" s="15" t="str">
        <f>"T"&amp;C36&amp;"_E"</f>
        <v>TBAS_E</v>
      </c>
      <c r="C36" s="44" t="s">
        <v>270</v>
      </c>
      <c r="D36" s="15" t="s">
        <v>271</v>
      </c>
      <c r="E36" s="8">
        <f>VLOOKUP(C36,'[1]1 Strategická CBA'!$A:$C,3,0)</f>
        <v>11.524000000000001</v>
      </c>
      <c r="F36" s="8">
        <v>12.297949009333704</v>
      </c>
      <c r="G36" s="8">
        <v>20.152578851347918</v>
      </c>
      <c r="H36" s="8">
        <v>1.7432749537783239</v>
      </c>
      <c r="I36" s="18">
        <v>21.895853805126244</v>
      </c>
      <c r="K36" s="42"/>
    </row>
    <row r="37" spans="1:11" x14ac:dyDescent="0.2">
      <c r="A37" s="15">
        <v>35</v>
      </c>
      <c r="B37" s="15" t="str">
        <f>"T"&amp;C37&amp;"E"</f>
        <v>T133cE</v>
      </c>
      <c r="C37" s="10" t="s">
        <v>82</v>
      </c>
      <c r="D37" s="15" t="s">
        <v>83</v>
      </c>
      <c r="E37" s="8">
        <f>VLOOKUP(C37,'[1]1 Strategická CBA'!$A:$C,3,0)</f>
        <v>15.271000000000001</v>
      </c>
      <c r="F37" s="8">
        <v>10.496927025259621</v>
      </c>
      <c r="G37" s="8">
        <v>4.349685831378256</v>
      </c>
      <c r="H37" s="8">
        <v>2.3100964785793807</v>
      </c>
      <c r="I37" s="18">
        <v>6.6597823099576363</v>
      </c>
      <c r="K37" s="42"/>
    </row>
    <row r="38" spans="1:11" x14ac:dyDescent="0.2">
      <c r="A38" s="15">
        <v>36</v>
      </c>
      <c r="B38" s="15" t="str">
        <f>"T"&amp;C38&amp;"E"</f>
        <v>T188dE</v>
      </c>
      <c r="C38" s="10" t="s">
        <v>232</v>
      </c>
      <c r="D38" s="15" t="s">
        <v>233</v>
      </c>
      <c r="E38" s="8">
        <f>VLOOKUP(C38,'[1]1 Strategická CBA'!$A:$C,3,0)</f>
        <v>7.99</v>
      </c>
      <c r="F38" s="8">
        <v>7.1715003343220127</v>
      </c>
      <c r="G38" s="8">
        <v>5.7543381298692982</v>
      </c>
      <c r="H38" s="8">
        <v>1.2086746685776473</v>
      </c>
      <c r="I38" s="18">
        <v>6.963012798446945</v>
      </c>
      <c r="K38" s="42"/>
    </row>
    <row r="39" spans="1:11" x14ac:dyDescent="0.2">
      <c r="A39" s="15">
        <v>37</v>
      </c>
      <c r="B39" s="15" t="str">
        <f>"T"&amp;C39&amp;"E"</f>
        <v>T188cE</v>
      </c>
      <c r="C39" s="10" t="s">
        <v>230</v>
      </c>
      <c r="D39" s="15" t="s">
        <v>231</v>
      </c>
      <c r="E39" s="8">
        <f>VLOOKUP(C39,'[1]1 Strategická CBA'!$A:$C,3,0)</f>
        <v>21.588000000000001</v>
      </c>
      <c r="F39" s="8">
        <v>6.3524062074059389</v>
      </c>
      <c r="G39" s="8">
        <v>3.1671963198722084</v>
      </c>
      <c r="H39" s="8">
        <v>3.2656907065399561</v>
      </c>
      <c r="I39" s="18">
        <v>6.432887026412164</v>
      </c>
      <c r="K39" s="42"/>
    </row>
    <row r="40" spans="1:11" x14ac:dyDescent="0.2">
      <c r="A40" s="15">
        <v>38</v>
      </c>
      <c r="B40" s="15" t="str">
        <f>"T"&amp;C40&amp;"E"</f>
        <v>T190cE</v>
      </c>
      <c r="C40" s="10" t="s">
        <v>238</v>
      </c>
      <c r="D40" s="15" t="s">
        <v>239</v>
      </c>
      <c r="E40" s="8">
        <f>VLOOKUP(C40,'[1]1 Strategická CBA'!$A:$C,3,0)</f>
        <v>11.057</v>
      </c>
      <c r="F40" s="8">
        <v>2.2511137183288095</v>
      </c>
      <c r="G40" s="8">
        <v>19.604966394660984</v>
      </c>
      <c r="H40" s="8">
        <v>1.6726302641380533</v>
      </c>
      <c r="I40" s="18">
        <v>21.277596658799037</v>
      </c>
      <c r="K40" s="42"/>
    </row>
    <row r="41" spans="1:11" x14ac:dyDescent="0.2">
      <c r="C41" s="16"/>
      <c r="E41" s="8"/>
      <c r="G41" s="19"/>
      <c r="H41" s="19"/>
      <c r="I41" s="18"/>
      <c r="K41" s="42"/>
    </row>
    <row r="42" spans="1:11" x14ac:dyDescent="0.2">
      <c r="C42" s="16"/>
      <c r="E42" s="8"/>
      <c r="G42" s="19"/>
      <c r="H42" s="19"/>
      <c r="I42" s="19"/>
      <c r="K42" s="42"/>
    </row>
    <row r="43" spans="1:11" x14ac:dyDescent="0.2">
      <c r="C43" s="16"/>
      <c r="E43" s="8"/>
      <c r="G43" s="19"/>
      <c r="H43" s="19"/>
      <c r="I43" s="19"/>
      <c r="K43" s="42"/>
    </row>
    <row r="44" spans="1:11" x14ac:dyDescent="0.2">
      <c r="C44" s="16"/>
      <c r="E44" s="8"/>
      <c r="G44" s="19"/>
      <c r="H44" s="19"/>
      <c r="I44" s="19"/>
      <c r="K44" s="42"/>
    </row>
    <row r="45" spans="1:11" x14ac:dyDescent="0.2">
      <c r="C45" s="16"/>
      <c r="E45" s="8"/>
      <c r="G45" s="19"/>
      <c r="H45" s="19"/>
      <c r="I45" s="19"/>
      <c r="K45" s="42"/>
    </row>
    <row r="46" spans="1:11" x14ac:dyDescent="0.2">
      <c r="C46" s="16"/>
      <c r="E46" s="8"/>
      <c r="G46" s="19"/>
      <c r="H46" s="19"/>
      <c r="I46" s="19"/>
      <c r="K46" s="42"/>
    </row>
    <row r="47" spans="1:11" x14ac:dyDescent="0.2">
      <c r="C47" s="16"/>
      <c r="E47" s="8"/>
      <c r="G47" s="19"/>
      <c r="H47" s="19"/>
      <c r="I47" s="19"/>
      <c r="K47" s="42"/>
    </row>
    <row r="48" spans="1:11" x14ac:dyDescent="0.2">
      <c r="C48" s="16"/>
      <c r="E48" s="8"/>
      <c r="G48" s="19"/>
      <c r="H48" s="19"/>
      <c r="I48" s="19"/>
      <c r="K48" s="42"/>
    </row>
    <row r="49" spans="3:11" x14ac:dyDescent="0.2">
      <c r="C49" s="16"/>
      <c r="E49" s="8"/>
      <c r="G49" s="19"/>
      <c r="H49" s="19"/>
      <c r="I49" s="19"/>
      <c r="K49" s="42"/>
    </row>
    <row r="50" spans="3:11" x14ac:dyDescent="0.2">
      <c r="C50" s="16"/>
      <c r="E50" s="8"/>
      <c r="G50" s="19"/>
      <c r="H50" s="19"/>
      <c r="I50" s="19"/>
      <c r="K50" s="42"/>
    </row>
    <row r="51" spans="3:11" x14ac:dyDescent="0.2">
      <c r="C51" s="16"/>
      <c r="E51" s="8"/>
      <c r="G51" s="19"/>
      <c r="H51" s="19"/>
      <c r="I51" s="19"/>
      <c r="K51" s="42"/>
    </row>
    <row r="52" spans="3:11" x14ac:dyDescent="0.2">
      <c r="C52" s="16"/>
      <c r="E52" s="8"/>
      <c r="G52" s="19"/>
      <c r="H52" s="19"/>
      <c r="I52" s="19"/>
      <c r="K52" s="42"/>
    </row>
    <row r="53" spans="3:11" x14ac:dyDescent="0.2">
      <c r="C53" s="16"/>
      <c r="E53" s="8"/>
      <c r="G53" s="19"/>
      <c r="H53" s="19"/>
      <c r="I53" s="19"/>
      <c r="K53" s="42"/>
    </row>
    <row r="54" spans="3:11" x14ac:dyDescent="0.2">
      <c r="C54" s="16"/>
      <c r="E54" s="8"/>
      <c r="G54" s="19"/>
      <c r="H54" s="19"/>
      <c r="I54" s="19"/>
      <c r="K54" s="42"/>
    </row>
    <row r="55" spans="3:11" x14ac:dyDescent="0.2">
      <c r="C55" s="16"/>
      <c r="E55" s="8"/>
      <c r="G55" s="19"/>
      <c r="H55" s="19"/>
      <c r="I55" s="19"/>
      <c r="K55" s="42"/>
    </row>
    <row r="56" spans="3:11" x14ac:dyDescent="0.2">
      <c r="C56" s="16"/>
      <c r="E56" s="8"/>
      <c r="G56" s="19"/>
      <c r="H56" s="19"/>
      <c r="I56" s="19"/>
      <c r="K56" s="42"/>
    </row>
    <row r="57" spans="3:11" x14ac:dyDescent="0.2">
      <c r="C57" s="16"/>
      <c r="E57" s="8"/>
      <c r="G57" s="19"/>
      <c r="H57" s="19"/>
      <c r="I57" s="19"/>
      <c r="K57" s="42"/>
    </row>
    <row r="58" spans="3:11" x14ac:dyDescent="0.2">
      <c r="C58" s="16"/>
      <c r="E58" s="8"/>
      <c r="G58" s="19"/>
      <c r="H58" s="19"/>
      <c r="I58" s="19"/>
      <c r="K58" s="42"/>
    </row>
    <row r="59" spans="3:11" x14ac:dyDescent="0.2">
      <c r="C59" s="16"/>
      <c r="E59" s="8"/>
      <c r="G59" s="19"/>
      <c r="H59" s="19"/>
      <c r="I59" s="19"/>
      <c r="K59" s="42"/>
    </row>
    <row r="60" spans="3:11" x14ac:dyDescent="0.2">
      <c r="C60" s="16"/>
      <c r="E60" s="8"/>
      <c r="G60" s="19"/>
      <c r="H60" s="19"/>
      <c r="I60" s="19"/>
      <c r="K60" s="42"/>
    </row>
    <row r="61" spans="3:11" x14ac:dyDescent="0.2">
      <c r="C61" s="16"/>
      <c r="E61" s="8"/>
      <c r="G61" s="19"/>
      <c r="H61" s="19"/>
      <c r="I61" s="19"/>
      <c r="K61" s="42"/>
    </row>
    <row r="62" spans="3:11" x14ac:dyDescent="0.2">
      <c r="C62" s="16"/>
      <c r="E62" s="8"/>
      <c r="G62" s="19"/>
      <c r="H62" s="19"/>
      <c r="I62" s="19"/>
      <c r="K62" s="42"/>
    </row>
    <row r="63" spans="3:11" x14ac:dyDescent="0.2">
      <c r="C63" s="16"/>
      <c r="E63" s="8"/>
      <c r="G63" s="19"/>
      <c r="H63" s="19"/>
      <c r="I63" s="19"/>
      <c r="K63" s="42"/>
    </row>
    <row r="64" spans="3:11" x14ac:dyDescent="0.2">
      <c r="C64" s="16"/>
      <c r="E64" s="8"/>
      <c r="G64" s="19"/>
      <c r="H64" s="19"/>
      <c r="I64" s="19"/>
      <c r="K64" s="42"/>
    </row>
    <row r="65" spans="3:11" x14ac:dyDescent="0.2">
      <c r="C65" s="16"/>
      <c r="E65" s="8"/>
      <c r="G65" s="19"/>
      <c r="H65" s="19"/>
      <c r="I65" s="19"/>
      <c r="K65" s="42"/>
    </row>
    <row r="66" spans="3:11" x14ac:dyDescent="0.2">
      <c r="C66" s="16"/>
      <c r="E66" s="8"/>
      <c r="G66" s="19"/>
      <c r="H66" s="19"/>
      <c r="I66" s="19"/>
      <c r="K66" s="42"/>
    </row>
    <row r="67" spans="3:11" x14ac:dyDescent="0.2">
      <c r="C67" s="16"/>
      <c r="E67" s="8"/>
      <c r="G67" s="19"/>
      <c r="H67" s="19"/>
      <c r="I67" s="19"/>
      <c r="K67" s="42"/>
    </row>
    <row r="68" spans="3:11" x14ac:dyDescent="0.2">
      <c r="C68" s="16"/>
      <c r="E68" s="8"/>
      <c r="G68" s="19"/>
      <c r="H68" s="19"/>
      <c r="I68" s="19"/>
      <c r="K68" s="42"/>
    </row>
    <row r="69" spans="3:11" x14ac:dyDescent="0.2">
      <c r="C69" s="16"/>
      <c r="E69" s="8"/>
      <c r="G69" s="19"/>
      <c r="H69" s="19"/>
      <c r="I69" s="19"/>
      <c r="K69" s="42"/>
    </row>
    <row r="70" spans="3:11" x14ac:dyDescent="0.2">
      <c r="C70" s="16"/>
      <c r="E70" s="8"/>
      <c r="G70" s="19"/>
      <c r="H70" s="19"/>
      <c r="I70" s="19"/>
      <c r="K70" s="42"/>
    </row>
    <row r="71" spans="3:11" x14ac:dyDescent="0.2">
      <c r="C71" s="16"/>
      <c r="E71" s="8"/>
      <c r="G71" s="19"/>
      <c r="H71" s="19"/>
      <c r="I71" s="19"/>
      <c r="K71" s="42"/>
    </row>
    <row r="72" spans="3:11" x14ac:dyDescent="0.2">
      <c r="C72" s="16"/>
      <c r="E72" s="8"/>
      <c r="G72" s="19"/>
      <c r="H72" s="19"/>
      <c r="I72" s="19"/>
      <c r="K72" s="42"/>
    </row>
    <row r="73" spans="3:11" x14ac:dyDescent="0.2">
      <c r="C73" s="16"/>
      <c r="E73" s="8"/>
      <c r="G73" s="19"/>
      <c r="H73" s="19"/>
      <c r="I73" s="19"/>
      <c r="K73" s="42"/>
    </row>
    <row r="74" spans="3:11" x14ac:dyDescent="0.2">
      <c r="C74" s="16"/>
      <c r="E74" s="8"/>
      <c r="G74" s="19"/>
      <c r="H74" s="19"/>
      <c r="I74" s="19"/>
      <c r="K74" s="42"/>
    </row>
    <row r="75" spans="3:11" x14ac:dyDescent="0.2">
      <c r="C75" s="16"/>
      <c r="E75" s="8"/>
      <c r="G75" s="19"/>
      <c r="H75" s="19"/>
      <c r="I75" s="19"/>
      <c r="K75" s="42"/>
    </row>
    <row r="76" spans="3:11" x14ac:dyDescent="0.2">
      <c r="C76" s="16"/>
      <c r="E76" s="8"/>
      <c r="G76" s="19"/>
      <c r="H76" s="19"/>
      <c r="I76" s="19"/>
      <c r="K76" s="42"/>
    </row>
    <row r="77" spans="3:11" x14ac:dyDescent="0.2">
      <c r="C77" s="16"/>
      <c r="E77" s="8"/>
      <c r="G77" s="19"/>
      <c r="H77" s="19"/>
      <c r="I77" s="19"/>
      <c r="K77" s="42"/>
    </row>
    <row r="78" spans="3:11" x14ac:dyDescent="0.2">
      <c r="C78" s="16"/>
      <c r="E78" s="8"/>
      <c r="G78" s="19"/>
      <c r="H78" s="19"/>
      <c r="I78" s="19"/>
      <c r="K78" s="42"/>
    </row>
    <row r="79" spans="3:11" x14ac:dyDescent="0.2">
      <c r="C79" s="16"/>
      <c r="E79" s="8"/>
      <c r="G79" s="19"/>
      <c r="H79" s="19"/>
      <c r="I79" s="19"/>
      <c r="K79" s="42"/>
    </row>
    <row r="80" spans="3:11" x14ac:dyDescent="0.2">
      <c r="C80" s="16"/>
      <c r="E80" s="8"/>
      <c r="G80" s="19"/>
      <c r="H80" s="19"/>
      <c r="I80" s="19"/>
      <c r="K80" s="42"/>
    </row>
    <row r="81" spans="3:11" x14ac:dyDescent="0.2">
      <c r="C81" s="16"/>
      <c r="E81" s="8"/>
      <c r="G81" s="19"/>
      <c r="H81" s="19"/>
      <c r="I81" s="19"/>
      <c r="K81" s="42"/>
    </row>
    <row r="82" spans="3:11" x14ac:dyDescent="0.2">
      <c r="C82" s="16"/>
      <c r="E82" s="8"/>
      <c r="G82" s="19"/>
      <c r="H82" s="19"/>
      <c r="I82" s="19"/>
      <c r="K82" s="42"/>
    </row>
    <row r="83" spans="3:11" x14ac:dyDescent="0.2">
      <c r="C83" s="16"/>
      <c r="E83" s="8"/>
      <c r="G83" s="19"/>
      <c r="H83" s="19"/>
      <c r="I83" s="19"/>
      <c r="K83" s="42"/>
    </row>
    <row r="84" spans="3:11" x14ac:dyDescent="0.2">
      <c r="C84" s="16"/>
      <c r="E84" s="8"/>
      <c r="G84" s="19"/>
      <c r="H84" s="19"/>
      <c r="I84" s="19"/>
      <c r="K84" s="42"/>
    </row>
    <row r="85" spans="3:11" x14ac:dyDescent="0.2">
      <c r="C85" s="16"/>
      <c r="E85" s="8"/>
      <c r="G85" s="19"/>
      <c r="H85" s="19"/>
      <c r="I85" s="19"/>
      <c r="K85" s="42"/>
    </row>
    <row r="86" spans="3:11" x14ac:dyDescent="0.2">
      <c r="C86" s="16"/>
      <c r="E86" s="8"/>
      <c r="G86" s="19"/>
      <c r="H86" s="19"/>
      <c r="I86" s="19"/>
      <c r="K86" s="42"/>
    </row>
    <row r="87" spans="3:11" x14ac:dyDescent="0.2">
      <c r="C87" s="16"/>
      <c r="E87" s="8"/>
      <c r="G87" s="19"/>
      <c r="H87" s="19"/>
      <c r="I87" s="19"/>
      <c r="K87" s="42"/>
    </row>
    <row r="88" spans="3:11" x14ac:dyDescent="0.2">
      <c r="C88" s="16"/>
      <c r="E88" s="8"/>
      <c r="G88" s="19"/>
      <c r="H88" s="19"/>
      <c r="I88" s="19"/>
      <c r="K88" s="42"/>
    </row>
    <row r="89" spans="3:11" x14ac:dyDescent="0.2">
      <c r="C89" s="16"/>
      <c r="E89" s="8"/>
      <c r="G89" s="19"/>
      <c r="H89" s="19"/>
      <c r="I89" s="19"/>
      <c r="K89" s="42"/>
    </row>
    <row r="90" spans="3:11" x14ac:dyDescent="0.2">
      <c r="C90" s="16"/>
      <c r="E90" s="8"/>
      <c r="G90" s="19"/>
      <c r="H90" s="19"/>
      <c r="I90" s="19"/>
      <c r="K90" s="42"/>
    </row>
    <row r="91" spans="3:11" x14ac:dyDescent="0.2">
      <c r="C91" s="16"/>
      <c r="E91" s="8"/>
      <c r="G91" s="19"/>
      <c r="H91" s="19"/>
      <c r="I91" s="19"/>
      <c r="K91" s="42"/>
    </row>
    <row r="92" spans="3:11" x14ac:dyDescent="0.2">
      <c r="C92" s="16"/>
      <c r="E92" s="8"/>
      <c r="G92" s="19"/>
      <c r="H92" s="19"/>
      <c r="I92" s="19"/>
      <c r="K92" s="42"/>
    </row>
    <row r="93" spans="3:11" x14ac:dyDescent="0.2">
      <c r="C93" s="16"/>
      <c r="E93" s="8"/>
      <c r="G93" s="19"/>
      <c r="H93" s="19"/>
      <c r="I93" s="19"/>
      <c r="K93" s="42"/>
    </row>
    <row r="94" spans="3:11" x14ac:dyDescent="0.2">
      <c r="C94" s="16"/>
      <c r="E94" s="8"/>
      <c r="G94" s="19"/>
      <c r="H94" s="19"/>
      <c r="I94" s="19"/>
      <c r="K94" s="42"/>
    </row>
    <row r="95" spans="3:11" x14ac:dyDescent="0.2">
      <c r="C95" s="16"/>
      <c r="E95" s="8"/>
      <c r="G95" s="19"/>
      <c r="H95" s="19"/>
      <c r="I95" s="19"/>
      <c r="K95" s="42"/>
    </row>
    <row r="96" spans="3:11" x14ac:dyDescent="0.2">
      <c r="C96" s="16"/>
      <c r="E96" s="8"/>
      <c r="G96" s="19"/>
      <c r="H96" s="19"/>
      <c r="I96" s="19"/>
      <c r="K96" s="42"/>
    </row>
    <row r="97" spans="3:11" x14ac:dyDescent="0.2">
      <c r="C97" s="16"/>
      <c r="E97" s="8"/>
      <c r="G97" s="19"/>
      <c r="H97" s="19"/>
      <c r="I97" s="19"/>
      <c r="K97" s="42"/>
    </row>
    <row r="98" spans="3:11" x14ac:dyDescent="0.2">
      <c r="C98" s="16"/>
      <c r="E98" s="8"/>
      <c r="G98" s="19"/>
      <c r="H98" s="19"/>
      <c r="I98" s="19"/>
      <c r="K98" s="42"/>
    </row>
    <row r="99" spans="3:11" x14ac:dyDescent="0.2">
      <c r="C99" s="16"/>
      <c r="E99" s="8"/>
      <c r="G99" s="19"/>
      <c r="H99" s="19"/>
      <c r="I99" s="19"/>
      <c r="K99" s="42"/>
    </row>
    <row r="100" spans="3:11" x14ac:dyDescent="0.2">
      <c r="C100" s="16"/>
      <c r="E100" s="8"/>
      <c r="G100" s="19"/>
      <c r="H100" s="19"/>
      <c r="I100" s="19"/>
      <c r="K100" s="42"/>
    </row>
    <row r="101" spans="3:11" x14ac:dyDescent="0.2">
      <c r="C101" s="16"/>
      <c r="E101" s="8"/>
      <c r="G101" s="19"/>
      <c r="H101" s="19"/>
      <c r="I101" s="19"/>
      <c r="K101" s="42"/>
    </row>
    <row r="102" spans="3:11" x14ac:dyDescent="0.2">
      <c r="C102" s="16"/>
      <c r="E102" s="8"/>
      <c r="G102" s="19"/>
      <c r="H102" s="19"/>
      <c r="I102" s="19"/>
      <c r="K102" s="42"/>
    </row>
    <row r="103" spans="3:11" x14ac:dyDescent="0.2">
      <c r="C103" s="16"/>
      <c r="E103" s="8"/>
      <c r="G103" s="19"/>
      <c r="H103" s="19"/>
      <c r="I103" s="19"/>
      <c r="K103" s="42"/>
    </row>
    <row r="104" spans="3:11" x14ac:dyDescent="0.2">
      <c r="C104" s="16"/>
      <c r="E104" s="8"/>
      <c r="G104" s="19"/>
      <c r="H104" s="19"/>
      <c r="I104" s="19"/>
      <c r="K104" s="42"/>
    </row>
    <row r="105" spans="3:11" x14ac:dyDescent="0.2">
      <c r="C105" s="16"/>
      <c r="E105" s="8"/>
      <c r="G105" s="19"/>
      <c r="H105" s="19"/>
      <c r="I105" s="19"/>
      <c r="K105" s="42"/>
    </row>
    <row r="106" spans="3:11" x14ac:dyDescent="0.2">
      <c r="C106" s="16"/>
      <c r="E106" s="8"/>
      <c r="G106" s="19"/>
      <c r="H106" s="19"/>
      <c r="I106" s="19"/>
      <c r="K106" s="42"/>
    </row>
    <row r="107" spans="3:11" x14ac:dyDescent="0.2">
      <c r="C107" s="16"/>
      <c r="E107" s="8"/>
      <c r="G107" s="19"/>
      <c r="H107" s="19"/>
      <c r="I107" s="19"/>
      <c r="K107" s="42"/>
    </row>
    <row r="108" spans="3:11" x14ac:dyDescent="0.2">
      <c r="C108" s="16"/>
      <c r="E108" s="8"/>
      <c r="G108" s="19"/>
      <c r="H108" s="19"/>
      <c r="I108" s="19"/>
      <c r="K108" s="42"/>
    </row>
    <row r="109" spans="3:11" x14ac:dyDescent="0.2">
      <c r="C109" s="16"/>
      <c r="E109" s="8"/>
      <c r="G109" s="19"/>
      <c r="H109" s="19"/>
      <c r="I109" s="19"/>
      <c r="K109" s="42"/>
    </row>
    <row r="110" spans="3:11" x14ac:dyDescent="0.2">
      <c r="C110" s="16"/>
      <c r="E110" s="8"/>
      <c r="G110" s="19"/>
      <c r="H110" s="19"/>
      <c r="I110" s="19"/>
      <c r="K110" s="42"/>
    </row>
    <row r="111" spans="3:11" x14ac:dyDescent="0.2">
      <c r="C111" s="16"/>
      <c r="E111" s="8"/>
      <c r="G111" s="19"/>
      <c r="H111" s="19"/>
      <c r="I111" s="19"/>
      <c r="K111" s="42"/>
    </row>
    <row r="112" spans="3:11" x14ac:dyDescent="0.2">
      <c r="C112" s="16"/>
      <c r="E112" s="8"/>
      <c r="G112" s="19"/>
      <c r="H112" s="19"/>
      <c r="I112" s="19"/>
      <c r="K112" s="42"/>
    </row>
    <row r="113" spans="3:11" x14ac:dyDescent="0.2">
      <c r="C113" s="16"/>
      <c r="E113" s="8"/>
      <c r="G113" s="19"/>
      <c r="H113" s="19"/>
      <c r="I113" s="19"/>
      <c r="K113" s="42"/>
    </row>
    <row r="114" spans="3:11" x14ac:dyDescent="0.2">
      <c r="C114" s="16"/>
      <c r="E114" s="8"/>
      <c r="G114" s="19"/>
      <c r="H114" s="19"/>
      <c r="I114" s="19"/>
      <c r="K114" s="42"/>
    </row>
    <row r="115" spans="3:11" x14ac:dyDescent="0.2">
      <c r="C115" s="16"/>
      <c r="E115" s="8"/>
      <c r="G115" s="19"/>
      <c r="H115" s="19"/>
      <c r="I115" s="19"/>
      <c r="K115" s="42"/>
    </row>
    <row r="116" spans="3:11" x14ac:dyDescent="0.2">
      <c r="C116" s="16"/>
      <c r="E116" s="8"/>
      <c r="G116" s="19"/>
      <c r="H116" s="19"/>
      <c r="I116" s="19"/>
      <c r="K116" s="42"/>
    </row>
    <row r="117" spans="3:11" x14ac:dyDescent="0.2">
      <c r="C117" s="16"/>
      <c r="E117" s="8"/>
      <c r="G117" s="19"/>
      <c r="H117" s="19"/>
      <c r="I117" s="19"/>
      <c r="K117" s="42"/>
    </row>
    <row r="118" spans="3:11" x14ac:dyDescent="0.2">
      <c r="C118" s="16"/>
      <c r="E118" s="8"/>
      <c r="G118" s="19"/>
      <c r="H118" s="19"/>
      <c r="I118" s="19"/>
      <c r="K118" s="42"/>
    </row>
    <row r="119" spans="3:11" x14ac:dyDescent="0.2">
      <c r="C119" s="16"/>
      <c r="E119" s="8"/>
      <c r="G119" s="19"/>
      <c r="H119" s="19"/>
      <c r="I119" s="19"/>
      <c r="K119" s="42"/>
    </row>
    <row r="120" spans="3:11" x14ac:dyDescent="0.2">
      <c r="C120" s="16"/>
      <c r="E120" s="8"/>
      <c r="G120" s="19"/>
      <c r="H120" s="19"/>
      <c r="I120" s="19"/>
      <c r="K120" s="42"/>
    </row>
    <row r="121" spans="3:11" x14ac:dyDescent="0.2">
      <c r="C121" s="16"/>
      <c r="E121" s="8"/>
      <c r="G121" s="19"/>
      <c r="H121" s="19"/>
      <c r="I121" s="19"/>
      <c r="K121" s="42"/>
    </row>
    <row r="122" spans="3:11" x14ac:dyDescent="0.2">
      <c r="C122" s="16"/>
      <c r="E122" s="8"/>
      <c r="G122" s="19"/>
      <c r="H122" s="19"/>
      <c r="I122" s="19"/>
      <c r="K122" s="42"/>
    </row>
    <row r="123" spans="3:11" x14ac:dyDescent="0.2">
      <c r="C123" s="16"/>
      <c r="E123" s="8"/>
      <c r="G123" s="19"/>
      <c r="H123" s="19"/>
      <c r="I123" s="19"/>
      <c r="K123" s="42"/>
    </row>
    <row r="124" spans="3:11" x14ac:dyDescent="0.2">
      <c r="C124" s="16"/>
      <c r="E124" s="8"/>
      <c r="G124" s="19"/>
      <c r="H124" s="19"/>
      <c r="I124" s="19"/>
      <c r="K124" s="42"/>
    </row>
    <row r="125" spans="3:11" x14ac:dyDescent="0.2">
      <c r="C125" s="16"/>
      <c r="E125" s="8"/>
      <c r="G125" s="19"/>
      <c r="H125" s="19"/>
      <c r="I125" s="19"/>
      <c r="K125" s="42"/>
    </row>
    <row r="126" spans="3:11" x14ac:dyDescent="0.2">
      <c r="C126" s="16"/>
      <c r="E126" s="8"/>
      <c r="G126" s="19"/>
      <c r="H126" s="19"/>
      <c r="I126" s="19"/>
      <c r="K126" s="42"/>
    </row>
    <row r="127" spans="3:11" x14ac:dyDescent="0.2">
      <c r="C127" s="16"/>
      <c r="E127" s="8"/>
      <c r="G127" s="19"/>
      <c r="H127" s="19"/>
      <c r="I127" s="19"/>
      <c r="K127" s="42"/>
    </row>
    <row r="128" spans="3:11" x14ac:dyDescent="0.2">
      <c r="C128" s="16"/>
      <c r="E128" s="8"/>
      <c r="G128" s="19"/>
      <c r="H128" s="19"/>
      <c r="I128" s="19"/>
      <c r="K128" s="42"/>
    </row>
    <row r="129" spans="3:11" x14ac:dyDescent="0.2">
      <c r="C129" s="16"/>
      <c r="E129" s="8"/>
      <c r="G129" s="19"/>
      <c r="H129" s="19"/>
      <c r="I129" s="19"/>
      <c r="K129" s="42"/>
    </row>
    <row r="130" spans="3:11" x14ac:dyDescent="0.2">
      <c r="C130" s="16"/>
      <c r="E130" s="8"/>
      <c r="G130" s="19"/>
      <c r="H130" s="19"/>
      <c r="I130" s="19"/>
      <c r="K130" s="42"/>
    </row>
    <row r="131" spans="3:11" x14ac:dyDescent="0.2">
      <c r="C131" s="16"/>
      <c r="E131" s="8"/>
      <c r="G131" s="19"/>
      <c r="H131" s="19"/>
      <c r="I131" s="19"/>
      <c r="K131" s="42"/>
    </row>
    <row r="132" spans="3:11" x14ac:dyDescent="0.2">
      <c r="C132" s="16"/>
      <c r="E132" s="8"/>
      <c r="G132" s="19"/>
      <c r="H132" s="19"/>
      <c r="I132" s="19"/>
      <c r="K132" s="42"/>
    </row>
    <row r="133" spans="3:11" x14ac:dyDescent="0.2">
      <c r="C133" s="16"/>
      <c r="E133" s="8"/>
      <c r="G133" s="19"/>
      <c r="H133" s="19"/>
      <c r="I133" s="19"/>
      <c r="K133" s="42"/>
    </row>
    <row r="134" spans="3:11" x14ac:dyDescent="0.2">
      <c r="C134" s="16"/>
      <c r="E134" s="8"/>
      <c r="G134" s="19"/>
      <c r="H134" s="19"/>
      <c r="I134" s="19"/>
      <c r="K134" s="42"/>
    </row>
    <row r="135" spans="3:11" x14ac:dyDescent="0.2">
      <c r="C135" s="16"/>
      <c r="E135" s="8"/>
      <c r="G135" s="19"/>
      <c r="H135" s="19"/>
      <c r="I135" s="19"/>
      <c r="K135" s="42"/>
    </row>
    <row r="136" spans="3:11" x14ac:dyDescent="0.2">
      <c r="C136" s="16"/>
      <c r="E136" s="8"/>
      <c r="G136" s="19"/>
      <c r="H136" s="19"/>
      <c r="I136" s="19"/>
      <c r="K136" s="42"/>
    </row>
    <row r="137" spans="3:11" x14ac:dyDescent="0.2">
      <c r="C137" s="16"/>
      <c r="E137" s="8"/>
      <c r="G137" s="19"/>
      <c r="H137" s="19"/>
      <c r="I137" s="19"/>
      <c r="K137" s="42"/>
    </row>
    <row r="138" spans="3:11" x14ac:dyDescent="0.2">
      <c r="C138" s="16"/>
      <c r="E138" s="8"/>
      <c r="G138" s="19"/>
      <c r="H138" s="19"/>
      <c r="I138" s="19"/>
      <c r="K138" s="42"/>
    </row>
    <row r="139" spans="3:11" x14ac:dyDescent="0.2">
      <c r="C139" s="16"/>
      <c r="E139" s="8"/>
      <c r="G139" s="19"/>
      <c r="H139" s="19"/>
      <c r="I139" s="19"/>
      <c r="K139" s="42"/>
    </row>
    <row r="140" spans="3:11" x14ac:dyDescent="0.2">
      <c r="C140" s="16"/>
      <c r="E140" s="8"/>
      <c r="G140" s="19"/>
      <c r="H140" s="19"/>
      <c r="I140" s="19"/>
      <c r="K140" s="42"/>
    </row>
    <row r="141" spans="3:11" x14ac:dyDescent="0.2">
      <c r="C141" s="16"/>
      <c r="E141" s="8"/>
      <c r="G141" s="19"/>
      <c r="H141" s="19"/>
      <c r="I141" s="19"/>
      <c r="K141" s="42"/>
    </row>
    <row r="142" spans="3:11" x14ac:dyDescent="0.2">
      <c r="C142" s="16"/>
      <c r="E142" s="8"/>
      <c r="G142" s="19"/>
      <c r="H142" s="19"/>
      <c r="I142" s="19"/>
      <c r="K142" s="42"/>
    </row>
    <row r="143" spans="3:11" x14ac:dyDescent="0.2">
      <c r="C143" s="16"/>
      <c r="E143" s="8"/>
      <c r="G143" s="19"/>
      <c r="H143" s="19"/>
      <c r="I143" s="19"/>
      <c r="K143" s="42"/>
    </row>
  </sheetData>
  <autoFilter ref="C2:I143" xr:uid="{00000000-0009-0000-0000-000004000000}">
    <sortState xmlns:xlrd2="http://schemas.microsoft.com/office/spreadsheetml/2017/richdata2" ref="C3:I148">
      <sortCondition descending="1" ref="I7"/>
    </sortState>
  </autoFilter>
  <sortState xmlns:xlrd2="http://schemas.microsoft.com/office/spreadsheetml/2017/richdata2" ref="B3:I40">
    <sortCondition descending="1" ref="F3:F40"/>
  </sortState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S29"/>
  <sheetViews>
    <sheetView workbookViewId="0">
      <selection activeCell="D9" sqref="D9"/>
    </sheetView>
  </sheetViews>
  <sheetFormatPr baseColWidth="10" defaultColWidth="9.1640625" defaultRowHeight="15" x14ac:dyDescent="0.2"/>
  <cols>
    <col min="1" max="2" width="9.1640625" style="6"/>
    <col min="3" max="3" width="6.1640625" style="6" bestFit="1" customWidth="1"/>
    <col min="4" max="4" width="42.5" style="6" customWidth="1"/>
    <col min="5" max="5" width="11.1640625" style="6" customWidth="1"/>
    <col min="6" max="7" width="9.1640625" style="6"/>
    <col min="8" max="8" width="9.5" style="6" bestFit="1" customWidth="1"/>
    <col min="9" max="9" width="14" style="6" bestFit="1" customWidth="1"/>
    <col min="10" max="16384" width="9.1640625" style="6"/>
  </cols>
  <sheetData>
    <row r="1" spans="1:16373" ht="19" x14ac:dyDescent="0.2">
      <c r="A1" s="102" t="s">
        <v>555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</row>
    <row r="2" spans="1:16373" ht="48" x14ac:dyDescent="0.2">
      <c r="A2" s="37" t="s">
        <v>288</v>
      </c>
      <c r="B2" s="37" t="s">
        <v>383</v>
      </c>
      <c r="C2" s="37" t="s">
        <v>335</v>
      </c>
      <c r="D2" s="37" t="s">
        <v>337</v>
      </c>
      <c r="E2" s="37" t="s">
        <v>627</v>
      </c>
      <c r="F2" s="37" t="s">
        <v>310</v>
      </c>
      <c r="G2" s="37" t="s">
        <v>471</v>
      </c>
      <c r="H2" s="37" t="s">
        <v>628</v>
      </c>
    </row>
    <row r="3" spans="1:16373" x14ac:dyDescent="0.2">
      <c r="A3" s="6">
        <v>1</v>
      </c>
      <c r="B3" s="6" t="s">
        <v>651</v>
      </c>
      <c r="C3" s="1" t="s">
        <v>234</v>
      </c>
      <c r="D3" s="2" t="s">
        <v>235</v>
      </c>
      <c r="E3" s="39">
        <v>194313.6229068682</v>
      </c>
      <c r="F3" s="8">
        <v>4.2945622809280852</v>
      </c>
      <c r="G3" s="8" t="s">
        <v>472</v>
      </c>
      <c r="H3" s="6" t="s">
        <v>327</v>
      </c>
    </row>
    <row r="4" spans="1:16373" x14ac:dyDescent="0.2">
      <c r="A4" s="6">
        <v>2</v>
      </c>
      <c r="B4" s="6" t="s">
        <v>652</v>
      </c>
      <c r="C4" s="6" t="s">
        <v>210</v>
      </c>
      <c r="D4" s="6" t="s">
        <v>211</v>
      </c>
      <c r="E4" s="39">
        <v>185293.02100259563</v>
      </c>
      <c r="F4" s="8">
        <v>2.104183173575167</v>
      </c>
      <c r="G4" s="8" t="s">
        <v>472</v>
      </c>
      <c r="H4" s="6" t="s">
        <v>311</v>
      </c>
    </row>
    <row r="5" spans="1:16373" x14ac:dyDescent="0.2">
      <c r="A5" s="6">
        <v>3</v>
      </c>
      <c r="B5" s="6" t="s">
        <v>653</v>
      </c>
      <c r="C5" s="6" t="s">
        <v>562</v>
      </c>
      <c r="D5" s="11" t="s">
        <v>563</v>
      </c>
      <c r="E5" s="39">
        <v>87749.732274265567</v>
      </c>
      <c r="F5" s="8">
        <v>2.0863987987407802</v>
      </c>
      <c r="G5" s="8" t="s">
        <v>472</v>
      </c>
      <c r="H5" s="6" t="s">
        <v>327</v>
      </c>
    </row>
    <row r="6" spans="1:16373" x14ac:dyDescent="0.2">
      <c r="A6" s="6">
        <v>4</v>
      </c>
      <c r="B6" s="6" t="s">
        <v>654</v>
      </c>
      <c r="C6" s="6" t="s">
        <v>196</v>
      </c>
      <c r="D6" s="6" t="s">
        <v>312</v>
      </c>
      <c r="E6" s="39">
        <v>528359.73192578461</v>
      </c>
      <c r="F6" s="8">
        <v>1.747680172022114</v>
      </c>
      <c r="G6" s="8" t="s">
        <v>472</v>
      </c>
      <c r="H6" s="6" t="s">
        <v>311</v>
      </c>
    </row>
    <row r="7" spans="1:16373" x14ac:dyDescent="0.2">
      <c r="A7" s="6">
        <v>5</v>
      </c>
      <c r="B7" s="6" t="s">
        <v>655</v>
      </c>
      <c r="C7" s="6" t="s">
        <v>202</v>
      </c>
      <c r="D7" s="6" t="s">
        <v>203</v>
      </c>
      <c r="E7" s="39">
        <v>98725.808833108196</v>
      </c>
      <c r="F7" s="8">
        <v>1.7408829669191319</v>
      </c>
      <c r="G7" s="8" t="s">
        <v>472</v>
      </c>
      <c r="H7" s="6" t="s">
        <v>311</v>
      </c>
    </row>
    <row r="8" spans="1:16373" x14ac:dyDescent="0.2">
      <c r="A8" s="6">
        <v>6</v>
      </c>
      <c r="B8" s="6" t="s">
        <v>656</v>
      </c>
      <c r="C8" s="6" t="s">
        <v>284</v>
      </c>
      <c r="D8" s="6" t="s">
        <v>313</v>
      </c>
      <c r="E8" s="39">
        <v>298276.65924390411</v>
      </c>
      <c r="F8" s="8">
        <v>1.7339661370419208</v>
      </c>
      <c r="G8" s="8" t="s">
        <v>472</v>
      </c>
      <c r="H8" s="6" t="s">
        <v>311</v>
      </c>
    </row>
    <row r="9" spans="1:16373" x14ac:dyDescent="0.2">
      <c r="A9" s="6">
        <v>7</v>
      </c>
      <c r="B9" s="6" t="s">
        <v>657</v>
      </c>
      <c r="C9" s="6" t="s">
        <v>274</v>
      </c>
      <c r="D9" s="6" t="s">
        <v>330</v>
      </c>
      <c r="E9" s="39">
        <v>261250.31482940607</v>
      </c>
      <c r="F9" s="8">
        <v>1.6415089959780573</v>
      </c>
      <c r="G9" s="8" t="s">
        <v>472</v>
      </c>
      <c r="H9" s="6" t="s">
        <v>327</v>
      </c>
    </row>
    <row r="10" spans="1:16373" x14ac:dyDescent="0.2">
      <c r="A10" s="6">
        <v>8</v>
      </c>
      <c r="B10" s="6" t="s">
        <v>658</v>
      </c>
      <c r="C10" s="6" t="s">
        <v>4</v>
      </c>
      <c r="D10" s="20" t="s">
        <v>5</v>
      </c>
      <c r="E10" s="39">
        <v>249534.49672519456</v>
      </c>
      <c r="F10" s="8">
        <v>1.2249743444979746</v>
      </c>
      <c r="G10" s="8" t="s">
        <v>472</v>
      </c>
      <c r="H10" s="6" t="s">
        <v>314</v>
      </c>
    </row>
    <row r="11" spans="1:16373" x14ac:dyDescent="0.2">
      <c r="A11" s="6">
        <v>9</v>
      </c>
      <c r="B11" s="6" t="s">
        <v>659</v>
      </c>
      <c r="C11" s="6" t="s">
        <v>204</v>
      </c>
      <c r="D11" s="6" t="s">
        <v>315</v>
      </c>
      <c r="E11" s="39">
        <v>455142.74870299886</v>
      </c>
      <c r="F11" s="8">
        <v>1.1276092039490273</v>
      </c>
      <c r="G11" s="8" t="s">
        <v>472</v>
      </c>
      <c r="H11" s="6" t="s">
        <v>311</v>
      </c>
    </row>
    <row r="12" spans="1:16373" x14ac:dyDescent="0.2">
      <c r="A12" s="6">
        <v>10</v>
      </c>
      <c r="B12" s="6" t="s">
        <v>660</v>
      </c>
      <c r="C12" s="6" t="s">
        <v>194</v>
      </c>
      <c r="D12" s="6" t="s">
        <v>316</v>
      </c>
      <c r="E12" s="39">
        <v>236074.67803352428</v>
      </c>
      <c r="F12" s="8">
        <v>1.1173279225143853</v>
      </c>
      <c r="G12" s="8" t="s">
        <v>472</v>
      </c>
      <c r="H12" s="6" t="s">
        <v>311</v>
      </c>
    </row>
    <row r="13" spans="1:16373" x14ac:dyDescent="0.2">
      <c r="A13" s="6">
        <v>11</v>
      </c>
      <c r="B13" s="6" t="s">
        <v>661</v>
      </c>
      <c r="C13" s="6" t="s">
        <v>2</v>
      </c>
      <c r="D13" s="20" t="s">
        <v>3</v>
      </c>
      <c r="E13" s="39">
        <v>279257.82242115278</v>
      </c>
      <c r="F13" s="8">
        <v>1.0522077209439276</v>
      </c>
      <c r="G13" s="8" t="s">
        <v>472</v>
      </c>
      <c r="H13" s="6" t="s">
        <v>314</v>
      </c>
    </row>
    <row r="14" spans="1:16373" x14ac:dyDescent="0.2">
      <c r="A14" s="93">
        <v>12</v>
      </c>
      <c r="B14" s="93" t="s">
        <v>662</v>
      </c>
      <c r="C14" s="93" t="s">
        <v>390</v>
      </c>
      <c r="D14" s="93" t="s">
        <v>317</v>
      </c>
      <c r="E14" s="94">
        <v>316481.58767828258</v>
      </c>
      <c r="F14" s="95">
        <v>0.98053405961426088</v>
      </c>
      <c r="G14" s="95" t="s">
        <v>473</v>
      </c>
      <c r="H14" s="93" t="s">
        <v>311</v>
      </c>
    </row>
    <row r="15" spans="1:16373" x14ac:dyDescent="0.2">
      <c r="A15" s="6">
        <v>13</v>
      </c>
      <c r="B15" s="6" t="s">
        <v>663</v>
      </c>
      <c r="C15" s="6" t="s">
        <v>272</v>
      </c>
      <c r="D15" s="6" t="s">
        <v>328</v>
      </c>
      <c r="E15" s="39">
        <v>164459.43281312907</v>
      </c>
      <c r="F15" s="8">
        <v>0.91266069164089347</v>
      </c>
      <c r="G15" s="8" t="s">
        <v>473</v>
      </c>
      <c r="H15" s="6" t="s">
        <v>327</v>
      </c>
    </row>
    <row r="16" spans="1:16373" x14ac:dyDescent="0.2">
      <c r="A16" s="6">
        <v>14</v>
      </c>
      <c r="B16" s="6" t="s">
        <v>664</v>
      </c>
      <c r="C16" s="6" t="s">
        <v>0</v>
      </c>
      <c r="D16" s="20" t="s">
        <v>1</v>
      </c>
      <c r="E16" s="39">
        <v>67299.68914681446</v>
      </c>
      <c r="F16" s="8">
        <v>0.87613316634384464</v>
      </c>
      <c r="G16" s="8" t="s">
        <v>473</v>
      </c>
      <c r="H16" s="6" t="s">
        <v>311</v>
      </c>
    </row>
    <row r="17" spans="1:8" x14ac:dyDescent="0.2">
      <c r="A17" s="6">
        <v>15</v>
      </c>
      <c r="B17" s="6" t="s">
        <v>665</v>
      </c>
      <c r="C17" s="6" t="s">
        <v>46</v>
      </c>
      <c r="D17" s="6" t="s">
        <v>324</v>
      </c>
      <c r="E17" s="39">
        <v>77096.479403959791</v>
      </c>
      <c r="F17" s="8">
        <v>0.81553189780442148</v>
      </c>
      <c r="G17" s="8" t="s">
        <v>473</v>
      </c>
      <c r="H17" s="6" t="s">
        <v>325</v>
      </c>
    </row>
    <row r="18" spans="1:8" x14ac:dyDescent="0.2">
      <c r="A18" s="6">
        <v>16</v>
      </c>
      <c r="B18" s="6" t="s">
        <v>666</v>
      </c>
      <c r="C18" s="6" t="s">
        <v>198</v>
      </c>
      <c r="D18" s="6" t="s">
        <v>318</v>
      </c>
      <c r="E18" s="39">
        <v>343303.7905486573</v>
      </c>
      <c r="F18" s="8">
        <v>0.78224303319570065</v>
      </c>
      <c r="G18" s="8" t="s">
        <v>473</v>
      </c>
      <c r="H18" s="6" t="s">
        <v>311</v>
      </c>
    </row>
    <row r="19" spans="1:8" x14ac:dyDescent="0.2">
      <c r="A19" s="6">
        <v>17</v>
      </c>
      <c r="B19" s="6" t="s">
        <v>667</v>
      </c>
      <c r="C19" s="6" t="s">
        <v>391</v>
      </c>
      <c r="D19" s="6" t="s">
        <v>319</v>
      </c>
      <c r="E19" s="39">
        <v>55222.629324316556</v>
      </c>
      <c r="F19" s="8">
        <v>0.72044270608626515</v>
      </c>
      <c r="G19" s="8" t="s">
        <v>473</v>
      </c>
      <c r="H19" s="6" t="s">
        <v>311</v>
      </c>
    </row>
    <row r="20" spans="1:8" x14ac:dyDescent="0.2">
      <c r="A20" s="6">
        <v>18</v>
      </c>
      <c r="B20" s="6" t="s">
        <v>668</v>
      </c>
      <c r="C20" s="6" t="s">
        <v>389</v>
      </c>
      <c r="D20" s="6" t="s">
        <v>322</v>
      </c>
      <c r="E20" s="39">
        <v>77565.06734688711</v>
      </c>
      <c r="F20" s="8">
        <v>0.70217827530603016</v>
      </c>
      <c r="G20" s="8" t="s">
        <v>473</v>
      </c>
      <c r="H20" s="6" t="s">
        <v>326</v>
      </c>
    </row>
    <row r="21" spans="1:8" x14ac:dyDescent="0.2">
      <c r="A21" s="6">
        <v>19</v>
      </c>
      <c r="B21" s="6" t="s">
        <v>669</v>
      </c>
      <c r="C21" s="6" t="s">
        <v>387</v>
      </c>
      <c r="D21" s="6" t="s">
        <v>329</v>
      </c>
      <c r="E21" s="39">
        <v>216126.52381818864</v>
      </c>
      <c r="F21" s="8">
        <v>0.7</v>
      </c>
      <c r="G21" s="8" t="s">
        <v>473</v>
      </c>
      <c r="H21" s="6" t="s">
        <v>564</v>
      </c>
    </row>
    <row r="22" spans="1:8" x14ac:dyDescent="0.2">
      <c r="A22" s="6">
        <v>20</v>
      </c>
      <c r="B22" s="6" t="s">
        <v>670</v>
      </c>
      <c r="C22" s="6" t="s">
        <v>388</v>
      </c>
      <c r="D22" s="6" t="s">
        <v>323</v>
      </c>
      <c r="E22" s="39">
        <v>92152.690221262441</v>
      </c>
      <c r="F22" s="8">
        <v>0.61561649812173647</v>
      </c>
      <c r="G22" s="8" t="s">
        <v>473</v>
      </c>
      <c r="H22" s="6" t="s">
        <v>325</v>
      </c>
    </row>
    <row r="23" spans="1:8" x14ac:dyDescent="0.2">
      <c r="A23" s="6">
        <v>21</v>
      </c>
      <c r="B23" s="6" t="s">
        <v>671</v>
      </c>
      <c r="C23" s="6" t="s">
        <v>200</v>
      </c>
      <c r="D23" s="6" t="s">
        <v>320</v>
      </c>
      <c r="E23" s="39">
        <v>264378.50070552836</v>
      </c>
      <c r="F23" s="8">
        <v>0.52819892241256217</v>
      </c>
      <c r="G23" s="8" t="s">
        <v>473</v>
      </c>
      <c r="H23" s="6" t="s">
        <v>311</v>
      </c>
    </row>
    <row r="24" spans="1:8" x14ac:dyDescent="0.2">
      <c r="A24" s="6">
        <v>22</v>
      </c>
      <c r="B24" s="6" t="s">
        <v>672</v>
      </c>
      <c r="C24" s="6" t="s">
        <v>208</v>
      </c>
      <c r="D24" s="6" t="s">
        <v>321</v>
      </c>
      <c r="E24" s="39">
        <v>354594.49324209907</v>
      </c>
      <c r="F24" s="8">
        <v>0.37025291192402421</v>
      </c>
      <c r="G24" s="8" t="s">
        <v>473</v>
      </c>
      <c r="H24" s="6" t="s">
        <v>311</v>
      </c>
    </row>
    <row r="25" spans="1:8" x14ac:dyDescent="0.2">
      <c r="A25" s="6">
        <v>23</v>
      </c>
      <c r="B25" s="6" t="s">
        <v>673</v>
      </c>
      <c r="C25" s="23" t="s">
        <v>236</v>
      </c>
      <c r="D25" s="2" t="s">
        <v>237</v>
      </c>
      <c r="E25" s="39">
        <v>488293.84917023871</v>
      </c>
      <c r="F25" s="8">
        <v>0.34497694001707718</v>
      </c>
      <c r="G25" s="8" t="s">
        <v>473</v>
      </c>
      <c r="H25" s="6" t="s">
        <v>327</v>
      </c>
    </row>
    <row r="26" spans="1:8" x14ac:dyDescent="0.2">
      <c r="C26" s="23"/>
      <c r="E26" s="40"/>
      <c r="F26" s="7"/>
      <c r="G26" s="7"/>
    </row>
    <row r="27" spans="1:8" x14ac:dyDescent="0.2">
      <c r="E27" s="40"/>
      <c r="F27" s="7"/>
      <c r="G27" s="7"/>
    </row>
    <row r="28" spans="1:8" x14ac:dyDescent="0.2">
      <c r="A28" s="9"/>
    </row>
    <row r="29" spans="1:8" x14ac:dyDescent="0.2">
      <c r="A29" s="9"/>
    </row>
  </sheetData>
  <sortState xmlns:xlrd2="http://schemas.microsoft.com/office/spreadsheetml/2017/richdata2" ref="A3:H25">
    <sortCondition ref="G3:G25"/>
    <sortCondition descending="1" ref="F3:F25"/>
  </sortState>
  <conditionalFormatting sqref="F3:F25">
    <cfRule type="cellIs" dxfId="5" priority="1" operator="lessThan">
      <formula>1</formula>
    </cfRule>
    <cfRule type="cellIs" dxfId="4" priority="2" operator="greaterThan">
      <formula>1</formula>
    </cfRule>
  </conditionalFormatting>
  <conditionalFormatting sqref="F3:F25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{74F79371-8914-44BB-ACA3-E5586B3D79BF}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F79371-8914-44BB-ACA3-E5586B3D79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F3:F25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8"/>
  <sheetViews>
    <sheetView workbookViewId="0">
      <selection activeCell="D8" sqref="D8"/>
    </sheetView>
  </sheetViews>
  <sheetFormatPr baseColWidth="10" defaultColWidth="9.1640625" defaultRowHeight="15" x14ac:dyDescent="0.2"/>
  <cols>
    <col min="1" max="1" width="9.1640625" style="9"/>
    <col min="2" max="2" width="9.5" style="9" bestFit="1" customWidth="1"/>
    <col min="3" max="3" width="8.1640625" style="23" customWidth="1"/>
    <col min="4" max="4" width="31.83203125" style="20" customWidth="1"/>
    <col min="5" max="5" width="12.83203125" style="20" customWidth="1"/>
    <col min="6" max="6" width="10.83203125" style="6" bestFit="1" customWidth="1"/>
    <col min="7" max="7" width="4.5" style="6" bestFit="1" customWidth="1"/>
    <col min="8" max="16384" width="9.1640625" style="6"/>
  </cols>
  <sheetData>
    <row r="1" spans="1:8" ht="19" x14ac:dyDescent="0.2">
      <c r="A1" s="102" t="s">
        <v>637</v>
      </c>
      <c r="C1" s="25"/>
      <c r="D1" s="25"/>
      <c r="E1" s="25"/>
    </row>
    <row r="2" spans="1:8" ht="48" x14ac:dyDescent="0.2">
      <c r="A2" s="36" t="s">
        <v>288</v>
      </c>
      <c r="B2" s="36" t="s">
        <v>383</v>
      </c>
      <c r="C2" s="36" t="s">
        <v>335</v>
      </c>
      <c r="D2" s="36" t="s">
        <v>337</v>
      </c>
      <c r="E2" s="36" t="s">
        <v>476</v>
      </c>
      <c r="F2" s="36" t="s">
        <v>627</v>
      </c>
      <c r="G2" s="36" t="s">
        <v>310</v>
      </c>
      <c r="H2" s="36" t="s">
        <v>471</v>
      </c>
    </row>
    <row r="3" spans="1:8" x14ac:dyDescent="0.2">
      <c r="A3" s="9">
        <v>1</v>
      </c>
      <c r="B3" s="9" t="s">
        <v>477</v>
      </c>
      <c r="C3" s="23" t="s">
        <v>6</v>
      </c>
      <c r="D3" s="20" t="s">
        <v>7</v>
      </c>
      <c r="E3" s="24" t="s">
        <v>386</v>
      </c>
      <c r="F3" s="51">
        <v>2346825.7780563082</v>
      </c>
      <c r="G3" s="8">
        <v>11.276847520179059</v>
      </c>
      <c r="H3" s="8" t="s">
        <v>472</v>
      </c>
    </row>
    <row r="4" spans="1:8" x14ac:dyDescent="0.2">
      <c r="A4" s="9">
        <v>2</v>
      </c>
      <c r="B4" s="9" t="s">
        <v>478</v>
      </c>
      <c r="C4" s="23" t="s">
        <v>244</v>
      </c>
      <c r="D4" s="20" t="s">
        <v>245</v>
      </c>
      <c r="E4" s="24" t="s">
        <v>386</v>
      </c>
      <c r="F4" s="51">
        <v>21589614.381581429</v>
      </c>
      <c r="G4" s="8">
        <v>3.6546333684682843</v>
      </c>
      <c r="H4" s="8" t="s">
        <v>472</v>
      </c>
    </row>
    <row r="5" spans="1:8" x14ac:dyDescent="0.2">
      <c r="A5" s="9">
        <v>3</v>
      </c>
      <c r="B5" s="9" t="s">
        <v>479</v>
      </c>
      <c r="C5" s="23" t="s">
        <v>246</v>
      </c>
      <c r="D5" s="20" t="s">
        <v>247</v>
      </c>
      <c r="E5" s="24" t="s">
        <v>386</v>
      </c>
      <c r="F5" s="51">
        <v>10604577.297819328</v>
      </c>
      <c r="G5" s="8">
        <v>2.9944657905513483</v>
      </c>
      <c r="H5" s="8" t="s">
        <v>472</v>
      </c>
    </row>
    <row r="6" spans="1:8" x14ac:dyDescent="0.2">
      <c r="A6" s="9">
        <v>4</v>
      </c>
      <c r="B6" s="9" t="s">
        <v>480</v>
      </c>
      <c r="C6" s="23" t="s">
        <v>70</v>
      </c>
      <c r="D6" s="20" t="s">
        <v>71</v>
      </c>
      <c r="E6" s="24" t="s">
        <v>386</v>
      </c>
      <c r="F6" s="51">
        <v>20771527.27709309</v>
      </c>
      <c r="G6" s="8">
        <v>2.2987596881929426</v>
      </c>
      <c r="H6" s="8" t="s">
        <v>472</v>
      </c>
    </row>
    <row r="7" spans="1:8" x14ac:dyDescent="0.2">
      <c r="A7" s="9">
        <v>5</v>
      </c>
      <c r="B7" s="9" t="s">
        <v>482</v>
      </c>
      <c r="C7" s="23" t="s">
        <v>72</v>
      </c>
      <c r="D7" s="20" t="s">
        <v>73</v>
      </c>
      <c r="E7" s="24" t="s">
        <v>386</v>
      </c>
      <c r="F7" s="51">
        <v>19521815.444982473</v>
      </c>
      <c r="G7" s="8">
        <v>1.5279780136992676</v>
      </c>
      <c r="H7" s="8" t="s">
        <v>472</v>
      </c>
    </row>
    <row r="8" spans="1:8" x14ac:dyDescent="0.2">
      <c r="A8" s="9">
        <v>6</v>
      </c>
      <c r="B8" s="9" t="s">
        <v>483</v>
      </c>
      <c r="C8" s="23" t="s">
        <v>136</v>
      </c>
      <c r="D8" s="20" t="s">
        <v>137</v>
      </c>
      <c r="E8" s="24" t="s">
        <v>386</v>
      </c>
      <c r="F8" s="51">
        <v>15577166.987149058</v>
      </c>
      <c r="G8" s="8">
        <v>1.4271487236296696</v>
      </c>
      <c r="H8" s="8" t="s">
        <v>472</v>
      </c>
    </row>
    <row r="9" spans="1:8" x14ac:dyDescent="0.2">
      <c r="A9" s="9">
        <v>7</v>
      </c>
      <c r="B9" s="9" t="s">
        <v>484</v>
      </c>
      <c r="C9" s="23" t="s">
        <v>168</v>
      </c>
      <c r="D9" s="20" t="s">
        <v>169</v>
      </c>
      <c r="E9" s="24" t="s">
        <v>386</v>
      </c>
      <c r="F9" s="51">
        <v>55068242.240913443</v>
      </c>
      <c r="G9" s="8">
        <v>1.3058438449101499</v>
      </c>
      <c r="H9" s="8" t="s">
        <v>472</v>
      </c>
    </row>
    <row r="10" spans="1:8" x14ac:dyDescent="0.2">
      <c r="A10" s="9">
        <v>8</v>
      </c>
      <c r="B10" s="9" t="s">
        <v>485</v>
      </c>
      <c r="C10" s="23" t="s">
        <v>74</v>
      </c>
      <c r="D10" s="20" t="s">
        <v>75</v>
      </c>
      <c r="E10" s="24" t="s">
        <v>386</v>
      </c>
      <c r="F10" s="51">
        <v>47740586.763655685</v>
      </c>
      <c r="G10" s="8">
        <v>1.2585171343558592</v>
      </c>
      <c r="H10" s="8" t="s">
        <v>472</v>
      </c>
    </row>
    <row r="11" spans="1:8" x14ac:dyDescent="0.2">
      <c r="A11" s="58">
        <v>9</v>
      </c>
      <c r="B11" s="58" t="s">
        <v>486</v>
      </c>
      <c r="C11" s="59" t="s">
        <v>134</v>
      </c>
      <c r="D11" s="60" t="s">
        <v>135</v>
      </c>
      <c r="E11" s="61" t="s">
        <v>386</v>
      </c>
      <c r="F11" s="62">
        <v>79670349.035355076</v>
      </c>
      <c r="G11" s="56">
        <v>1.1048488297302221</v>
      </c>
      <c r="H11" s="56" t="s">
        <v>472</v>
      </c>
    </row>
    <row r="12" spans="1:8" x14ac:dyDescent="0.2">
      <c r="A12" s="96">
        <v>10</v>
      </c>
      <c r="B12" s="96" t="s">
        <v>487</v>
      </c>
      <c r="C12" s="97" t="s">
        <v>98</v>
      </c>
      <c r="D12" s="98" t="s">
        <v>99</v>
      </c>
      <c r="E12" s="99" t="s">
        <v>386</v>
      </c>
      <c r="F12" s="100">
        <v>7320401.1144998753</v>
      </c>
      <c r="G12" s="95">
        <v>0.97385213819281935</v>
      </c>
      <c r="H12" s="95" t="s">
        <v>473</v>
      </c>
    </row>
    <row r="13" spans="1:8" x14ac:dyDescent="0.2">
      <c r="A13" s="9">
        <v>11</v>
      </c>
      <c r="B13" s="9" t="s">
        <v>488</v>
      </c>
      <c r="C13" s="23" t="s">
        <v>102</v>
      </c>
      <c r="D13" s="20" t="s">
        <v>103</v>
      </c>
      <c r="E13" s="24" t="s">
        <v>386</v>
      </c>
      <c r="F13" s="51">
        <v>43461853.216585733</v>
      </c>
      <c r="G13" s="101">
        <v>0.95503948811773132</v>
      </c>
      <c r="H13" s="101" t="s">
        <v>473</v>
      </c>
    </row>
    <row r="14" spans="1:8" x14ac:dyDescent="0.2">
      <c r="A14" s="9">
        <v>12</v>
      </c>
      <c r="B14" s="9" t="s">
        <v>489</v>
      </c>
      <c r="C14" s="23" t="s">
        <v>104</v>
      </c>
      <c r="D14" s="20" t="s">
        <v>105</v>
      </c>
      <c r="E14" s="24" t="s">
        <v>386</v>
      </c>
      <c r="F14" s="51">
        <v>30537594.862225287</v>
      </c>
      <c r="G14" s="8">
        <v>0.92905953608561864</v>
      </c>
      <c r="H14" s="8" t="s">
        <v>473</v>
      </c>
    </row>
    <row r="15" spans="1:8" x14ac:dyDescent="0.2">
      <c r="A15" s="9">
        <v>13</v>
      </c>
      <c r="B15" s="9" t="s">
        <v>490</v>
      </c>
      <c r="C15" s="23" t="s">
        <v>256</v>
      </c>
      <c r="D15" s="20" t="s">
        <v>257</v>
      </c>
      <c r="E15" s="24" t="s">
        <v>386</v>
      </c>
      <c r="F15" s="51">
        <v>9715523.6011344101</v>
      </c>
      <c r="G15" s="8">
        <v>0.92056413320691244</v>
      </c>
      <c r="H15" s="8" t="s">
        <v>473</v>
      </c>
    </row>
    <row r="16" spans="1:8" x14ac:dyDescent="0.2">
      <c r="A16" s="9">
        <v>14</v>
      </c>
      <c r="B16" s="9" t="s">
        <v>491</v>
      </c>
      <c r="C16" s="23" t="s">
        <v>100</v>
      </c>
      <c r="D16" s="20" t="s">
        <v>101</v>
      </c>
      <c r="E16" s="24" t="s">
        <v>386</v>
      </c>
      <c r="F16" s="51">
        <v>30019854.146266691</v>
      </c>
      <c r="G16" s="8">
        <v>0.90366069190498199</v>
      </c>
      <c r="H16" s="8" t="s">
        <v>473</v>
      </c>
    </row>
    <row r="17" spans="1:8" x14ac:dyDescent="0.2">
      <c r="A17" s="9">
        <v>15</v>
      </c>
      <c r="B17" s="9" t="s">
        <v>492</v>
      </c>
      <c r="C17" s="23" t="s">
        <v>140</v>
      </c>
      <c r="D17" s="20" t="s">
        <v>141</v>
      </c>
      <c r="E17" s="24" t="s">
        <v>386</v>
      </c>
      <c r="F17" s="51">
        <v>29480172.925553992</v>
      </c>
      <c r="G17" s="8">
        <v>0.8370421595864197</v>
      </c>
      <c r="H17" s="8" t="s">
        <v>473</v>
      </c>
    </row>
    <row r="18" spans="1:8" x14ac:dyDescent="0.2">
      <c r="A18" s="9">
        <v>16</v>
      </c>
      <c r="B18" s="9" t="s">
        <v>493</v>
      </c>
      <c r="C18" s="23" t="s">
        <v>142</v>
      </c>
      <c r="D18" s="20" t="s">
        <v>143</v>
      </c>
      <c r="E18" s="24" t="s">
        <v>386</v>
      </c>
      <c r="F18" s="51">
        <v>126179694.99381353</v>
      </c>
      <c r="G18" s="8">
        <v>0.81789568961137427</v>
      </c>
      <c r="H18" s="8" t="s">
        <v>473</v>
      </c>
    </row>
    <row r="19" spans="1:8" x14ac:dyDescent="0.2">
      <c r="A19" s="9">
        <v>17</v>
      </c>
      <c r="B19" s="9" t="s">
        <v>494</v>
      </c>
      <c r="C19" s="23" t="s">
        <v>138</v>
      </c>
      <c r="D19" s="20" t="s">
        <v>139</v>
      </c>
      <c r="E19" s="24" t="s">
        <v>386</v>
      </c>
      <c r="F19" s="51">
        <v>44263933.411945298</v>
      </c>
      <c r="G19" s="8">
        <v>0.80919329751017455</v>
      </c>
      <c r="H19" s="8" t="s">
        <v>473</v>
      </c>
    </row>
    <row r="20" spans="1:8" x14ac:dyDescent="0.2">
      <c r="A20" s="9">
        <v>18</v>
      </c>
      <c r="B20" s="9" t="s">
        <v>495</v>
      </c>
      <c r="C20" s="23" t="s">
        <v>170</v>
      </c>
      <c r="D20" s="20" t="s">
        <v>171</v>
      </c>
      <c r="E20" s="24" t="s">
        <v>386</v>
      </c>
      <c r="F20" s="51">
        <v>39019797.942752257</v>
      </c>
      <c r="G20" s="8">
        <v>0.77838258215259459</v>
      </c>
      <c r="H20" s="8" t="s">
        <v>473</v>
      </c>
    </row>
    <row r="21" spans="1:8" x14ac:dyDescent="0.2">
      <c r="A21" s="9">
        <v>19</v>
      </c>
      <c r="B21" s="9" t="s">
        <v>496</v>
      </c>
      <c r="C21" s="23" t="s">
        <v>96</v>
      </c>
      <c r="D21" s="20" t="s">
        <v>97</v>
      </c>
      <c r="E21" s="24" t="s">
        <v>386</v>
      </c>
      <c r="F21" s="51">
        <v>23685001.580896802</v>
      </c>
      <c r="G21" s="8">
        <v>0.59626433841754767</v>
      </c>
      <c r="H21" s="8" t="s">
        <v>473</v>
      </c>
    </row>
    <row r="22" spans="1:8" x14ac:dyDescent="0.2">
      <c r="A22" s="9">
        <v>20</v>
      </c>
      <c r="B22" s="9" t="s">
        <v>497</v>
      </c>
      <c r="C22" s="23" t="s">
        <v>146</v>
      </c>
      <c r="D22" s="20" t="s">
        <v>147</v>
      </c>
      <c r="E22" s="24" t="s">
        <v>386</v>
      </c>
      <c r="F22" s="51">
        <v>491266.23448081705</v>
      </c>
      <c r="G22" s="8">
        <v>0.45760721888810829</v>
      </c>
      <c r="H22" s="8" t="s">
        <v>473</v>
      </c>
    </row>
    <row r="23" spans="1:8" x14ac:dyDescent="0.2">
      <c r="A23" s="9">
        <v>21</v>
      </c>
      <c r="B23" s="9" t="s">
        <v>498</v>
      </c>
      <c r="C23" s="23" t="s">
        <v>144</v>
      </c>
      <c r="D23" s="20" t="s">
        <v>145</v>
      </c>
      <c r="E23" s="24" t="s">
        <v>386</v>
      </c>
      <c r="F23" s="51">
        <v>31047884.086003244</v>
      </c>
      <c r="G23" s="8">
        <v>0.4492837484393184</v>
      </c>
      <c r="H23" s="8" t="s">
        <v>473</v>
      </c>
    </row>
    <row r="24" spans="1:8" x14ac:dyDescent="0.2">
      <c r="A24" s="9">
        <v>79</v>
      </c>
      <c r="B24" s="9" t="s">
        <v>481</v>
      </c>
      <c r="C24" s="23" t="s">
        <v>12</v>
      </c>
      <c r="D24" s="20" t="s">
        <v>13</v>
      </c>
      <c r="E24" s="24" t="s">
        <v>386</v>
      </c>
      <c r="F24" s="51">
        <v>7186125.649991177</v>
      </c>
      <c r="G24" s="8">
        <v>0.43435985406086391</v>
      </c>
      <c r="H24" s="8" t="s">
        <v>473</v>
      </c>
    </row>
    <row r="25" spans="1:8" x14ac:dyDescent="0.2">
      <c r="A25" s="9">
        <v>22</v>
      </c>
      <c r="B25" s="9" t="s">
        <v>499</v>
      </c>
      <c r="C25" s="23" t="s">
        <v>178</v>
      </c>
      <c r="D25" s="20" t="s">
        <v>179</v>
      </c>
      <c r="E25" s="24" t="s">
        <v>386</v>
      </c>
      <c r="F25" s="51">
        <v>44730637.320349179</v>
      </c>
      <c r="G25" s="8">
        <v>0.42747210902408689</v>
      </c>
      <c r="H25" s="8" t="s">
        <v>473</v>
      </c>
    </row>
    <row r="26" spans="1:8" x14ac:dyDescent="0.2">
      <c r="A26" s="9">
        <v>23</v>
      </c>
      <c r="B26" s="9" t="s">
        <v>500</v>
      </c>
      <c r="C26" s="23" t="s">
        <v>248</v>
      </c>
      <c r="D26" s="20" t="s">
        <v>249</v>
      </c>
      <c r="E26" s="24" t="s">
        <v>386</v>
      </c>
      <c r="F26" s="51">
        <v>40240029.069687888</v>
      </c>
      <c r="G26" s="8">
        <v>0.38231015111526923</v>
      </c>
      <c r="H26" s="8" t="s">
        <v>473</v>
      </c>
    </row>
    <row r="27" spans="1:8" x14ac:dyDescent="0.2">
      <c r="A27" s="9">
        <v>24</v>
      </c>
      <c r="B27" s="9" t="s">
        <v>501</v>
      </c>
      <c r="C27" s="23" t="s">
        <v>258</v>
      </c>
      <c r="D27" s="20" t="s">
        <v>259</v>
      </c>
      <c r="E27" s="24" t="s">
        <v>386</v>
      </c>
      <c r="F27" s="51">
        <v>50200978.802168787</v>
      </c>
      <c r="G27" s="8">
        <v>0.36268784159851081</v>
      </c>
      <c r="H27" s="8" t="s">
        <v>473</v>
      </c>
    </row>
    <row r="28" spans="1:8" x14ac:dyDescent="0.2">
      <c r="A28" s="9">
        <v>25</v>
      </c>
      <c r="B28" s="9" t="s">
        <v>502</v>
      </c>
      <c r="C28" s="23" t="s">
        <v>260</v>
      </c>
      <c r="D28" s="20" t="s">
        <v>261</v>
      </c>
      <c r="E28" s="24" t="s">
        <v>386</v>
      </c>
      <c r="F28" s="51">
        <v>33855007.066223472</v>
      </c>
      <c r="G28" s="8">
        <v>0.36068480236174821</v>
      </c>
      <c r="H28" s="8" t="s">
        <v>473</v>
      </c>
    </row>
    <row r="29" spans="1:8" x14ac:dyDescent="0.2">
      <c r="A29" s="9">
        <v>26</v>
      </c>
      <c r="B29" s="9" t="s">
        <v>503</v>
      </c>
      <c r="C29" s="23" t="s">
        <v>112</v>
      </c>
      <c r="D29" s="20" t="s">
        <v>113</v>
      </c>
      <c r="E29" s="24" t="s">
        <v>386</v>
      </c>
      <c r="F29" s="51">
        <v>37107080.723045111</v>
      </c>
      <c r="G29" s="8">
        <v>0.35976848227143604</v>
      </c>
      <c r="H29" s="8" t="s">
        <v>473</v>
      </c>
    </row>
    <row r="30" spans="1:8" x14ac:dyDescent="0.2">
      <c r="A30" s="9">
        <v>27</v>
      </c>
      <c r="B30" s="9" t="s">
        <v>504</v>
      </c>
      <c r="C30" s="23" t="s">
        <v>176</v>
      </c>
      <c r="D30" s="20" t="s">
        <v>177</v>
      </c>
      <c r="E30" s="24" t="s">
        <v>386</v>
      </c>
      <c r="F30" s="51">
        <v>8734804.7228622455</v>
      </c>
      <c r="G30" s="8">
        <v>0.30078157440615222</v>
      </c>
      <c r="H30" s="8" t="s">
        <v>473</v>
      </c>
    </row>
    <row r="31" spans="1:8" x14ac:dyDescent="0.2">
      <c r="A31" s="9">
        <v>28</v>
      </c>
      <c r="B31" s="9" t="s">
        <v>505</v>
      </c>
      <c r="C31" s="23" t="s">
        <v>174</v>
      </c>
      <c r="D31" s="20" t="s">
        <v>175</v>
      </c>
      <c r="E31" s="24" t="s">
        <v>386</v>
      </c>
      <c r="F31" s="51">
        <v>45587164.662277333</v>
      </c>
      <c r="G31" s="8">
        <v>0.25730622612595772</v>
      </c>
      <c r="H31" s="8" t="s">
        <v>473</v>
      </c>
    </row>
    <row r="32" spans="1:8" x14ac:dyDescent="0.2">
      <c r="A32" s="9">
        <v>29</v>
      </c>
      <c r="B32" s="9" t="s">
        <v>506</v>
      </c>
      <c r="C32" s="23" t="s">
        <v>44</v>
      </c>
      <c r="D32" s="20" t="s">
        <v>45</v>
      </c>
      <c r="E32" s="24" t="s">
        <v>386</v>
      </c>
      <c r="F32" s="51">
        <v>20606924.209081583</v>
      </c>
      <c r="G32" s="8">
        <v>0.23838323508589906</v>
      </c>
      <c r="H32" s="8" t="s">
        <v>473</v>
      </c>
    </row>
    <row r="33" spans="1:8" x14ac:dyDescent="0.2">
      <c r="A33" s="9">
        <v>30</v>
      </c>
      <c r="B33" s="9" t="s">
        <v>507</v>
      </c>
      <c r="C33" s="23" t="s">
        <v>212</v>
      </c>
      <c r="D33" s="20" t="s">
        <v>213</v>
      </c>
      <c r="E33" s="24" t="s">
        <v>386</v>
      </c>
      <c r="F33" s="51">
        <v>56094911.987632886</v>
      </c>
      <c r="G33" s="8">
        <v>0.23166223586103124</v>
      </c>
      <c r="H33" s="8" t="s">
        <v>473</v>
      </c>
    </row>
    <row r="34" spans="1:8" x14ac:dyDescent="0.2">
      <c r="A34" s="9">
        <v>31</v>
      </c>
      <c r="B34" s="9" t="s">
        <v>508</v>
      </c>
      <c r="C34" s="23" t="s">
        <v>186</v>
      </c>
      <c r="D34" s="20" t="s">
        <v>187</v>
      </c>
      <c r="E34" s="24" t="s">
        <v>386</v>
      </c>
      <c r="F34" s="51">
        <v>39817186.457849935</v>
      </c>
      <c r="G34" s="8">
        <v>0.23110246051302963</v>
      </c>
      <c r="H34" s="8" t="s">
        <v>473</v>
      </c>
    </row>
    <row r="35" spans="1:8" x14ac:dyDescent="0.2">
      <c r="A35" s="9">
        <v>32</v>
      </c>
      <c r="B35" s="9" t="s">
        <v>509</v>
      </c>
      <c r="C35" s="23" t="s">
        <v>214</v>
      </c>
      <c r="D35" s="20" t="s">
        <v>215</v>
      </c>
      <c r="E35" s="24" t="s">
        <v>386</v>
      </c>
      <c r="F35" s="51">
        <v>23503741.076661371</v>
      </c>
      <c r="G35" s="8">
        <v>0.22641997213120812</v>
      </c>
      <c r="H35" s="8" t="s">
        <v>473</v>
      </c>
    </row>
    <row r="36" spans="1:8" x14ac:dyDescent="0.2">
      <c r="A36" s="9">
        <v>33</v>
      </c>
      <c r="B36" s="9" t="s">
        <v>510</v>
      </c>
      <c r="C36" s="23" t="s">
        <v>38</v>
      </c>
      <c r="D36" s="20" t="s">
        <v>39</v>
      </c>
      <c r="E36" s="24" t="s">
        <v>386</v>
      </c>
      <c r="F36" s="51">
        <v>11398171.07152871</v>
      </c>
      <c r="G36" s="8">
        <v>0.16520883777567685</v>
      </c>
      <c r="H36" s="8" t="s">
        <v>473</v>
      </c>
    </row>
    <row r="37" spans="1:8" x14ac:dyDescent="0.2">
      <c r="A37" s="9">
        <v>34</v>
      </c>
      <c r="B37" s="9" t="s">
        <v>511</v>
      </c>
      <c r="C37" s="23" t="s">
        <v>216</v>
      </c>
      <c r="D37" s="20" t="s">
        <v>217</v>
      </c>
      <c r="E37" s="24" t="s">
        <v>386</v>
      </c>
      <c r="F37" s="51">
        <v>23017817.04953758</v>
      </c>
      <c r="G37" s="8">
        <v>0.15759382509774855</v>
      </c>
      <c r="H37" s="8" t="s">
        <v>473</v>
      </c>
    </row>
    <row r="38" spans="1:8" x14ac:dyDescent="0.2">
      <c r="A38" s="9">
        <v>35</v>
      </c>
      <c r="B38" s="9" t="s">
        <v>512</v>
      </c>
      <c r="C38" s="23" t="s">
        <v>8</v>
      </c>
      <c r="D38" s="20" t="s">
        <v>9</v>
      </c>
      <c r="E38" s="24" t="s">
        <v>386</v>
      </c>
      <c r="F38" s="51">
        <v>34517687.190272443</v>
      </c>
      <c r="G38" s="8">
        <v>0.15075613520902667</v>
      </c>
      <c r="H38" s="8" t="s">
        <v>473</v>
      </c>
    </row>
    <row r="39" spans="1:8" x14ac:dyDescent="0.2">
      <c r="A39" s="9">
        <v>36</v>
      </c>
      <c r="B39" s="9" t="s">
        <v>513</v>
      </c>
      <c r="C39" s="23" t="s">
        <v>52</v>
      </c>
      <c r="D39" s="20" t="s">
        <v>53</v>
      </c>
      <c r="E39" s="24" t="s">
        <v>386</v>
      </c>
      <c r="F39" s="51">
        <v>13686695.822801303</v>
      </c>
      <c r="G39" s="8">
        <v>0.14078300041591954</v>
      </c>
      <c r="H39" s="8" t="s">
        <v>473</v>
      </c>
    </row>
    <row r="40" spans="1:8" x14ac:dyDescent="0.2">
      <c r="A40" s="9">
        <v>37</v>
      </c>
      <c r="B40" s="9" t="s">
        <v>514</v>
      </c>
      <c r="C40" s="23" t="s">
        <v>54</v>
      </c>
      <c r="D40" s="20" t="s">
        <v>55</v>
      </c>
      <c r="E40" s="24" t="s">
        <v>386</v>
      </c>
      <c r="F40" s="51">
        <v>11867191.250650126</v>
      </c>
      <c r="G40" s="8">
        <v>0.13781716907862263</v>
      </c>
      <c r="H40" s="8" t="s">
        <v>473</v>
      </c>
    </row>
    <row r="41" spans="1:8" x14ac:dyDescent="0.2">
      <c r="A41" s="9">
        <v>38</v>
      </c>
      <c r="B41" s="9" t="s">
        <v>515</v>
      </c>
      <c r="C41" s="23" t="s">
        <v>188</v>
      </c>
      <c r="D41" s="20" t="s">
        <v>189</v>
      </c>
      <c r="E41" s="24" t="s">
        <v>386</v>
      </c>
      <c r="F41" s="51">
        <v>10521782.940256655</v>
      </c>
      <c r="G41" s="8">
        <v>0.13078277500950181</v>
      </c>
      <c r="H41" s="8" t="s">
        <v>473</v>
      </c>
    </row>
    <row r="42" spans="1:8" x14ac:dyDescent="0.2">
      <c r="A42" s="9">
        <v>39</v>
      </c>
      <c r="B42" s="9" t="s">
        <v>516</v>
      </c>
      <c r="C42" s="23" t="s">
        <v>34</v>
      </c>
      <c r="D42" s="20" t="s">
        <v>35</v>
      </c>
      <c r="E42" s="24" t="s">
        <v>386</v>
      </c>
      <c r="F42" s="51">
        <v>35936693.770656459</v>
      </c>
      <c r="G42" s="8">
        <v>0.1168233824979195</v>
      </c>
      <c r="H42" s="8" t="s">
        <v>473</v>
      </c>
    </row>
    <row r="43" spans="1:8" x14ac:dyDescent="0.2">
      <c r="A43" s="9">
        <v>40</v>
      </c>
      <c r="B43" s="9" t="s">
        <v>517</v>
      </c>
      <c r="C43" s="23" t="s">
        <v>150</v>
      </c>
      <c r="D43" s="20" t="s">
        <v>151</v>
      </c>
      <c r="E43" s="24" t="s">
        <v>386</v>
      </c>
      <c r="F43" s="51">
        <v>18147734.660047356</v>
      </c>
      <c r="G43" s="8">
        <v>0.11573304608259677</v>
      </c>
      <c r="H43" s="8" t="s">
        <v>473</v>
      </c>
    </row>
    <row r="44" spans="1:8" x14ac:dyDescent="0.2">
      <c r="A44" s="9">
        <v>41</v>
      </c>
      <c r="B44" s="9" t="s">
        <v>518</v>
      </c>
      <c r="C44" s="23" t="s">
        <v>220</v>
      </c>
      <c r="D44" s="20" t="s">
        <v>221</v>
      </c>
      <c r="E44" s="24" t="s">
        <v>386</v>
      </c>
      <c r="F44" s="51">
        <v>8831398.1400187016</v>
      </c>
      <c r="G44" s="8">
        <v>0.11292320245685221</v>
      </c>
      <c r="H44" s="8" t="s">
        <v>473</v>
      </c>
    </row>
    <row r="45" spans="1:8" x14ac:dyDescent="0.2">
      <c r="A45" s="9">
        <v>42</v>
      </c>
      <c r="B45" s="9" t="s">
        <v>519</v>
      </c>
      <c r="C45" s="23" t="s">
        <v>180</v>
      </c>
      <c r="D45" s="20" t="s">
        <v>181</v>
      </c>
      <c r="E45" s="24" t="s">
        <v>386</v>
      </c>
      <c r="F45" s="51">
        <v>38547672.975222245</v>
      </c>
      <c r="G45" s="8">
        <v>0.1059108338984258</v>
      </c>
      <c r="H45" s="8" t="s">
        <v>473</v>
      </c>
    </row>
    <row r="46" spans="1:8" x14ac:dyDescent="0.2">
      <c r="A46" s="9">
        <v>43</v>
      </c>
      <c r="B46" s="9" t="s">
        <v>520</v>
      </c>
      <c r="C46" s="23" t="s">
        <v>152</v>
      </c>
      <c r="D46" s="20" t="s">
        <v>153</v>
      </c>
      <c r="E46" s="24" t="s">
        <v>386</v>
      </c>
      <c r="F46" s="51">
        <v>22064696.290452968</v>
      </c>
      <c r="G46" s="8">
        <v>9.7032866533892689E-2</v>
      </c>
      <c r="H46" s="8" t="s">
        <v>473</v>
      </c>
    </row>
    <row r="47" spans="1:8" x14ac:dyDescent="0.2">
      <c r="A47" s="9">
        <v>44</v>
      </c>
      <c r="B47" s="9" t="s">
        <v>521</v>
      </c>
      <c r="C47" s="23" t="s">
        <v>184</v>
      </c>
      <c r="D47" s="20" t="s">
        <v>185</v>
      </c>
      <c r="E47" s="24" t="s">
        <v>386</v>
      </c>
      <c r="F47" s="51">
        <v>51769143.360290416</v>
      </c>
      <c r="G47" s="8">
        <v>9.4565443600049107E-2</v>
      </c>
      <c r="H47" s="8" t="s">
        <v>473</v>
      </c>
    </row>
    <row r="48" spans="1:8" x14ac:dyDescent="0.2">
      <c r="A48" s="9">
        <v>45</v>
      </c>
      <c r="B48" s="9" t="s">
        <v>522</v>
      </c>
      <c r="C48" s="23" t="s">
        <v>130</v>
      </c>
      <c r="D48" s="20" t="s">
        <v>131</v>
      </c>
      <c r="E48" s="24" t="s">
        <v>386</v>
      </c>
      <c r="F48" s="51">
        <v>32957082.545513988</v>
      </c>
      <c r="G48" s="8">
        <v>9.2464482884332136E-2</v>
      </c>
      <c r="H48" s="8" t="s">
        <v>473</v>
      </c>
    </row>
    <row r="49" spans="1:8" x14ac:dyDescent="0.2">
      <c r="A49" s="9">
        <v>46</v>
      </c>
      <c r="B49" s="9" t="s">
        <v>523</v>
      </c>
      <c r="C49" s="23" t="s">
        <v>110</v>
      </c>
      <c r="D49" s="20" t="s">
        <v>111</v>
      </c>
      <c r="E49" s="24" t="s">
        <v>386</v>
      </c>
      <c r="F49" s="51">
        <v>47303915.522810549</v>
      </c>
      <c r="G49" s="8">
        <v>7.9536157638708291E-2</v>
      </c>
      <c r="H49" s="8" t="s">
        <v>473</v>
      </c>
    </row>
    <row r="50" spans="1:8" x14ac:dyDescent="0.2">
      <c r="A50" s="9">
        <v>47</v>
      </c>
      <c r="B50" s="9" t="s">
        <v>524</v>
      </c>
      <c r="C50" s="23" t="s">
        <v>158</v>
      </c>
      <c r="D50" s="20" t="s">
        <v>159</v>
      </c>
      <c r="E50" s="24" t="s">
        <v>386</v>
      </c>
      <c r="F50" s="51">
        <v>40033043.175781198</v>
      </c>
      <c r="G50" s="8">
        <v>7.9159458352133186E-2</v>
      </c>
      <c r="H50" s="8" t="s">
        <v>473</v>
      </c>
    </row>
    <row r="51" spans="1:8" x14ac:dyDescent="0.2">
      <c r="A51" s="9">
        <v>48</v>
      </c>
      <c r="B51" s="9" t="s">
        <v>525</v>
      </c>
      <c r="C51" s="23" t="s">
        <v>122</v>
      </c>
      <c r="D51" s="20" t="s">
        <v>123</v>
      </c>
      <c r="E51" s="24" t="s">
        <v>386</v>
      </c>
      <c r="F51" s="51">
        <v>34585371.57757993</v>
      </c>
      <c r="G51" s="8">
        <v>7.8558585348358356E-2</v>
      </c>
      <c r="H51" s="8" t="s">
        <v>473</v>
      </c>
    </row>
    <row r="52" spans="1:8" x14ac:dyDescent="0.2">
      <c r="A52" s="9">
        <v>49</v>
      </c>
      <c r="B52" s="9" t="s">
        <v>526</v>
      </c>
      <c r="C52" s="23" t="s">
        <v>124</v>
      </c>
      <c r="D52" s="20" t="s">
        <v>125</v>
      </c>
      <c r="E52" s="24" t="s">
        <v>386</v>
      </c>
      <c r="F52" s="51">
        <v>50241390.333836295</v>
      </c>
      <c r="G52" s="8">
        <v>7.4006628960836915E-2</v>
      </c>
      <c r="H52" s="8" t="s">
        <v>473</v>
      </c>
    </row>
    <row r="53" spans="1:8" x14ac:dyDescent="0.2">
      <c r="A53" s="9">
        <v>50</v>
      </c>
      <c r="B53" s="9" t="s">
        <v>527</v>
      </c>
      <c r="C53" s="23" t="s">
        <v>190</v>
      </c>
      <c r="D53" s="20" t="s">
        <v>191</v>
      </c>
      <c r="E53" s="24" t="s">
        <v>386</v>
      </c>
      <c r="F53" s="51">
        <v>38164256.247937955</v>
      </c>
      <c r="G53" s="8">
        <v>6.5049785023601411E-2</v>
      </c>
      <c r="H53" s="8" t="s">
        <v>473</v>
      </c>
    </row>
    <row r="54" spans="1:8" x14ac:dyDescent="0.2">
      <c r="A54" s="9">
        <v>51</v>
      </c>
      <c r="B54" s="9" t="s">
        <v>528</v>
      </c>
      <c r="C54" s="23" t="s">
        <v>36</v>
      </c>
      <c r="D54" s="20" t="s">
        <v>37</v>
      </c>
      <c r="E54" s="24" t="s">
        <v>386</v>
      </c>
      <c r="F54" s="51">
        <v>8281407.0504952138</v>
      </c>
      <c r="G54" s="8">
        <v>5.5474482834282156E-2</v>
      </c>
      <c r="H54" s="8" t="s">
        <v>473</v>
      </c>
    </row>
    <row r="55" spans="1:8" x14ac:dyDescent="0.2">
      <c r="A55" s="9">
        <v>52</v>
      </c>
      <c r="B55" s="9" t="s">
        <v>529</v>
      </c>
      <c r="C55" s="23" t="s">
        <v>10</v>
      </c>
      <c r="D55" s="20" t="s">
        <v>11</v>
      </c>
      <c r="E55" s="24" t="s">
        <v>386</v>
      </c>
      <c r="F55" s="51">
        <v>13907480.776301771</v>
      </c>
      <c r="G55" s="8">
        <v>5.3860760129153265E-2</v>
      </c>
      <c r="H55" s="8" t="s">
        <v>473</v>
      </c>
    </row>
    <row r="56" spans="1:8" x14ac:dyDescent="0.2">
      <c r="A56" s="9">
        <v>53</v>
      </c>
      <c r="B56" s="9" t="s">
        <v>530</v>
      </c>
      <c r="C56" s="23" t="s">
        <v>254</v>
      </c>
      <c r="D56" s="20" t="s">
        <v>255</v>
      </c>
      <c r="E56" s="24" t="s">
        <v>386</v>
      </c>
      <c r="F56" s="51">
        <v>30888209.253560942</v>
      </c>
      <c r="G56" s="8">
        <v>5.1170245090468802E-2</v>
      </c>
      <c r="H56" s="8" t="s">
        <v>473</v>
      </c>
    </row>
    <row r="57" spans="1:8" x14ac:dyDescent="0.2">
      <c r="A57" s="9">
        <v>54</v>
      </c>
      <c r="B57" s="9" t="s">
        <v>531</v>
      </c>
      <c r="C57" s="23" t="s">
        <v>128</v>
      </c>
      <c r="D57" s="20" t="s">
        <v>129</v>
      </c>
      <c r="E57" s="24" t="s">
        <v>386</v>
      </c>
      <c r="F57" s="51">
        <v>38898563.347749785</v>
      </c>
      <c r="G57" s="8">
        <v>4.9877475030620511E-2</v>
      </c>
      <c r="H57" s="8" t="s">
        <v>473</v>
      </c>
    </row>
    <row r="58" spans="1:8" x14ac:dyDescent="0.2">
      <c r="A58" s="9">
        <v>55</v>
      </c>
      <c r="B58" s="9" t="s">
        <v>532</v>
      </c>
      <c r="C58" s="23" t="s">
        <v>162</v>
      </c>
      <c r="D58" s="20" t="s">
        <v>163</v>
      </c>
      <c r="E58" s="24" t="s">
        <v>386</v>
      </c>
      <c r="F58" s="51">
        <v>25510518.60044241</v>
      </c>
      <c r="G58" s="8">
        <v>3.5573021559642523E-2</v>
      </c>
      <c r="H58" s="8" t="s">
        <v>473</v>
      </c>
    </row>
    <row r="59" spans="1:8" x14ac:dyDescent="0.2">
      <c r="A59" s="9">
        <v>56</v>
      </c>
      <c r="B59" s="9" t="s">
        <v>533</v>
      </c>
      <c r="C59" s="23" t="s">
        <v>250</v>
      </c>
      <c r="D59" s="20" t="s">
        <v>251</v>
      </c>
      <c r="E59" s="24" t="s">
        <v>386</v>
      </c>
      <c r="F59" s="51">
        <v>13884810.892683418</v>
      </c>
      <c r="G59" s="8">
        <v>2.8815927033218298E-2</v>
      </c>
      <c r="H59" s="8" t="s">
        <v>473</v>
      </c>
    </row>
    <row r="60" spans="1:8" x14ac:dyDescent="0.2">
      <c r="A60" s="9">
        <v>57</v>
      </c>
      <c r="B60" s="9" t="s">
        <v>534</v>
      </c>
      <c r="C60" s="23" t="s">
        <v>132</v>
      </c>
      <c r="D60" s="20" t="s">
        <v>133</v>
      </c>
      <c r="E60" s="24" t="s">
        <v>386</v>
      </c>
      <c r="F60" s="51">
        <v>19515812.854059182</v>
      </c>
      <c r="G60" s="8">
        <v>2.8016093813539391E-2</v>
      </c>
      <c r="H60" s="8" t="s">
        <v>473</v>
      </c>
    </row>
    <row r="61" spans="1:8" x14ac:dyDescent="0.2">
      <c r="A61" s="9">
        <v>58</v>
      </c>
      <c r="B61" s="9" t="s">
        <v>535</v>
      </c>
      <c r="C61" s="23" t="s">
        <v>126</v>
      </c>
      <c r="D61" s="20" t="s">
        <v>127</v>
      </c>
      <c r="E61" s="24" t="s">
        <v>386</v>
      </c>
      <c r="F61" s="51">
        <v>31397788.811416928</v>
      </c>
      <c r="G61" s="8">
        <v>2.5979505130851569E-2</v>
      </c>
      <c r="H61" s="8" t="s">
        <v>473</v>
      </c>
    </row>
    <row r="62" spans="1:8" x14ac:dyDescent="0.2">
      <c r="A62" s="9">
        <v>59</v>
      </c>
      <c r="B62" s="9" t="s">
        <v>536</v>
      </c>
      <c r="C62" s="23" t="s">
        <v>182</v>
      </c>
      <c r="D62" s="20" t="s">
        <v>183</v>
      </c>
      <c r="E62" s="24" t="s">
        <v>386</v>
      </c>
      <c r="F62" s="51">
        <v>1804719.8654435535</v>
      </c>
      <c r="G62" s="8">
        <v>2.5691796229773484E-2</v>
      </c>
      <c r="H62" s="8" t="s">
        <v>473</v>
      </c>
    </row>
    <row r="63" spans="1:8" x14ac:dyDescent="0.2">
      <c r="A63" s="9">
        <v>60</v>
      </c>
      <c r="B63" s="9" t="s">
        <v>537</v>
      </c>
      <c r="C63" s="23" t="s">
        <v>84</v>
      </c>
      <c r="D63" s="20" t="s">
        <v>85</v>
      </c>
      <c r="E63" s="24" t="s">
        <v>386</v>
      </c>
      <c r="F63" s="51">
        <v>18516593.379460208</v>
      </c>
      <c r="G63" s="8">
        <v>2.2803854337287897E-2</v>
      </c>
      <c r="H63" s="8" t="s">
        <v>473</v>
      </c>
    </row>
    <row r="64" spans="1:8" x14ac:dyDescent="0.2">
      <c r="A64" s="9">
        <v>61</v>
      </c>
      <c r="B64" s="9" t="s">
        <v>538</v>
      </c>
      <c r="C64" s="23" t="s">
        <v>192</v>
      </c>
      <c r="D64" s="20" t="s">
        <v>193</v>
      </c>
      <c r="E64" s="24" t="s">
        <v>386</v>
      </c>
      <c r="F64" s="51">
        <v>27587277.06930618</v>
      </c>
      <c r="G64" s="8">
        <v>1.740444414782091E-2</v>
      </c>
      <c r="H64" s="8" t="s">
        <v>473</v>
      </c>
    </row>
    <row r="65" spans="1:8" x14ac:dyDescent="0.2">
      <c r="A65" s="9">
        <v>62</v>
      </c>
      <c r="B65" s="9" t="s">
        <v>539</v>
      </c>
      <c r="C65" s="23" t="s">
        <v>218</v>
      </c>
      <c r="D65" s="20" t="s">
        <v>219</v>
      </c>
      <c r="E65" s="24" t="s">
        <v>386</v>
      </c>
      <c r="F65" s="51">
        <v>15406650.036454499</v>
      </c>
      <c r="G65" s="8">
        <v>1.4071470607447534E-2</v>
      </c>
      <c r="H65" s="8" t="s">
        <v>473</v>
      </c>
    </row>
    <row r="66" spans="1:8" x14ac:dyDescent="0.2">
      <c r="A66" s="9">
        <v>63</v>
      </c>
      <c r="B66" s="9" t="s">
        <v>540</v>
      </c>
      <c r="C66" s="23" t="s">
        <v>164</v>
      </c>
      <c r="D66" s="20" t="s">
        <v>165</v>
      </c>
      <c r="E66" s="24" t="s">
        <v>386</v>
      </c>
      <c r="F66" s="51">
        <v>14865529.770955583</v>
      </c>
      <c r="G66" s="8">
        <v>1.3526647423253864E-2</v>
      </c>
      <c r="H66" s="8" t="s">
        <v>473</v>
      </c>
    </row>
    <row r="67" spans="1:8" x14ac:dyDescent="0.2">
      <c r="A67" s="9">
        <v>64</v>
      </c>
      <c r="B67" s="9" t="s">
        <v>541</v>
      </c>
      <c r="C67" s="23" t="s">
        <v>160</v>
      </c>
      <c r="D67" s="20" t="s">
        <v>161</v>
      </c>
      <c r="E67" s="24" t="s">
        <v>386</v>
      </c>
      <c r="F67" s="51">
        <v>23201147.412712071</v>
      </c>
      <c r="G67" s="8">
        <v>8.5438211637494429E-3</v>
      </c>
      <c r="H67" s="8" t="s">
        <v>473</v>
      </c>
    </row>
    <row r="68" spans="1:8" x14ac:dyDescent="0.2">
      <c r="A68" s="9">
        <v>65</v>
      </c>
      <c r="B68" s="9" t="s">
        <v>542</v>
      </c>
      <c r="C68" s="23" t="s">
        <v>222</v>
      </c>
      <c r="D68" s="20" t="s">
        <v>223</v>
      </c>
      <c r="E68" s="24" t="s">
        <v>386</v>
      </c>
      <c r="F68" s="51">
        <v>12250607.977934422</v>
      </c>
      <c r="G68" s="8">
        <v>8.2885829413929784E-3</v>
      </c>
      <c r="H68" s="8" t="s">
        <v>473</v>
      </c>
    </row>
    <row r="69" spans="1:8" x14ac:dyDescent="0.2">
      <c r="A69" s="9">
        <v>66</v>
      </c>
      <c r="B69" s="9" t="s">
        <v>543</v>
      </c>
      <c r="C69" s="23" t="s">
        <v>148</v>
      </c>
      <c r="D69" s="20" t="s">
        <v>149</v>
      </c>
      <c r="E69" s="24" t="s">
        <v>386</v>
      </c>
      <c r="F69" s="51">
        <v>25280862.822917372</v>
      </c>
      <c r="G69" s="8">
        <v>7.9091463248138535E-3</v>
      </c>
      <c r="H69" s="8" t="s">
        <v>473</v>
      </c>
    </row>
    <row r="70" spans="1:8" x14ac:dyDescent="0.2">
      <c r="A70" s="9">
        <v>67</v>
      </c>
      <c r="B70" s="9" t="s">
        <v>544</v>
      </c>
      <c r="C70" s="23" t="s">
        <v>106</v>
      </c>
      <c r="D70" s="20" t="s">
        <v>107</v>
      </c>
      <c r="E70" s="24" t="s">
        <v>386</v>
      </c>
      <c r="F70" s="51">
        <v>51881507.131268345</v>
      </c>
      <c r="G70" s="8">
        <v>4.7514611378478948E-3</v>
      </c>
      <c r="H70" s="8" t="s">
        <v>473</v>
      </c>
    </row>
    <row r="71" spans="1:8" x14ac:dyDescent="0.2">
      <c r="A71" s="9">
        <v>68</v>
      </c>
      <c r="B71" s="9" t="s">
        <v>545</v>
      </c>
      <c r="C71" s="23" t="s">
        <v>114</v>
      </c>
      <c r="D71" s="20" t="s">
        <v>115</v>
      </c>
      <c r="E71" s="24" t="s">
        <v>386</v>
      </c>
      <c r="F71" s="51">
        <v>10311899.243835272</v>
      </c>
      <c r="G71" s="8">
        <v>4.4245513226553457E-3</v>
      </c>
      <c r="H71" s="8" t="s">
        <v>473</v>
      </c>
    </row>
    <row r="72" spans="1:8" x14ac:dyDescent="0.2">
      <c r="A72" s="9">
        <v>69</v>
      </c>
      <c r="B72" s="9" t="s">
        <v>546</v>
      </c>
      <c r="C72" s="23" t="s">
        <v>224</v>
      </c>
      <c r="D72" s="20" t="s">
        <v>225</v>
      </c>
      <c r="E72" s="24" t="s">
        <v>386</v>
      </c>
      <c r="F72" s="51">
        <v>9330135.5796224345</v>
      </c>
      <c r="G72" s="8">
        <v>1.560163733117913E-3</v>
      </c>
      <c r="H72" s="8" t="s">
        <v>473</v>
      </c>
    </row>
    <row r="73" spans="1:8" x14ac:dyDescent="0.2">
      <c r="A73" s="9">
        <v>70</v>
      </c>
      <c r="B73" s="9" t="s">
        <v>547</v>
      </c>
      <c r="C73" s="23" t="s">
        <v>18</v>
      </c>
      <c r="D73" s="20" t="s">
        <v>19</v>
      </c>
      <c r="E73" s="24" t="s">
        <v>386</v>
      </c>
      <c r="F73" s="51">
        <v>11486731.46470736</v>
      </c>
      <c r="G73" s="8">
        <v>1.2915011095698098E-3</v>
      </c>
      <c r="H73" s="8" t="s">
        <v>473</v>
      </c>
    </row>
    <row r="74" spans="1:8" x14ac:dyDescent="0.2">
      <c r="A74" s="9">
        <v>71</v>
      </c>
      <c r="B74" s="9" t="s">
        <v>548</v>
      </c>
      <c r="C74" s="23" t="s">
        <v>156</v>
      </c>
      <c r="D74" s="20" t="s">
        <v>157</v>
      </c>
      <c r="E74" s="24" t="s">
        <v>386</v>
      </c>
      <c r="F74" s="51">
        <v>10739610.952415599</v>
      </c>
      <c r="G74" s="8">
        <v>0</v>
      </c>
      <c r="H74" s="8" t="s">
        <v>473</v>
      </c>
    </row>
    <row r="75" spans="1:8" x14ac:dyDescent="0.2">
      <c r="A75" s="9">
        <v>72</v>
      </c>
      <c r="B75" s="9" t="s">
        <v>549</v>
      </c>
      <c r="C75" s="23" t="s">
        <v>40</v>
      </c>
      <c r="D75" s="20" t="s">
        <v>41</v>
      </c>
      <c r="E75" s="24" t="s">
        <v>386</v>
      </c>
      <c r="F75" s="51">
        <v>16871144.23114229</v>
      </c>
      <c r="G75" s="8">
        <v>0</v>
      </c>
      <c r="H75" s="8" t="s">
        <v>473</v>
      </c>
    </row>
    <row r="76" spans="1:8" x14ac:dyDescent="0.2">
      <c r="A76" s="9">
        <v>73</v>
      </c>
      <c r="B76" s="9" t="s">
        <v>550</v>
      </c>
      <c r="C76" s="23" t="s">
        <v>90</v>
      </c>
      <c r="D76" s="20" t="s">
        <v>91</v>
      </c>
      <c r="E76" s="24" t="s">
        <v>386</v>
      </c>
      <c r="F76" s="51">
        <v>25536145.425402287</v>
      </c>
      <c r="G76" s="8">
        <v>0</v>
      </c>
      <c r="H76" s="8" t="s">
        <v>473</v>
      </c>
    </row>
    <row r="77" spans="1:8" x14ac:dyDescent="0.2">
      <c r="A77" s="9">
        <v>74</v>
      </c>
      <c r="B77" s="9" t="s">
        <v>551</v>
      </c>
      <c r="C77" s="23" t="s">
        <v>108</v>
      </c>
      <c r="D77" s="20" t="s">
        <v>109</v>
      </c>
      <c r="E77" s="24" t="s">
        <v>386</v>
      </c>
      <c r="F77" s="51">
        <v>20003708.175410666</v>
      </c>
      <c r="G77" s="8">
        <v>0</v>
      </c>
      <c r="H77" s="8" t="s">
        <v>473</v>
      </c>
    </row>
    <row r="78" spans="1:8" x14ac:dyDescent="0.2">
      <c r="A78" s="9">
        <v>75</v>
      </c>
      <c r="B78" s="9" t="s">
        <v>552</v>
      </c>
      <c r="C78" s="23" t="s">
        <v>154</v>
      </c>
      <c r="D78" s="20" t="s">
        <v>155</v>
      </c>
      <c r="E78" s="24" t="s">
        <v>386</v>
      </c>
      <c r="F78" s="51">
        <v>9682011.599263804</v>
      </c>
      <c r="G78" s="8">
        <v>0</v>
      </c>
      <c r="H78" s="8" t="s">
        <v>473</v>
      </c>
    </row>
    <row r="79" spans="1:8" x14ac:dyDescent="0.2">
      <c r="A79" s="9">
        <v>76</v>
      </c>
      <c r="B79" s="9" t="s">
        <v>553</v>
      </c>
      <c r="C79" s="23" t="s">
        <v>264</v>
      </c>
      <c r="D79" s="20" t="s">
        <v>265</v>
      </c>
      <c r="E79" s="24" t="s">
        <v>386</v>
      </c>
      <c r="F79" s="51">
        <v>26428156.063428722</v>
      </c>
      <c r="G79" s="8">
        <v>0</v>
      </c>
      <c r="H79" s="8" t="s">
        <v>473</v>
      </c>
    </row>
    <row r="80" spans="1:8" x14ac:dyDescent="0.2">
      <c r="A80" s="9">
        <v>77</v>
      </c>
      <c r="B80" s="9" t="s">
        <v>554</v>
      </c>
      <c r="C80" s="23" t="s">
        <v>266</v>
      </c>
      <c r="D80" s="20" t="s">
        <v>267</v>
      </c>
      <c r="E80" s="24" t="s">
        <v>386</v>
      </c>
      <c r="F80" s="51">
        <v>7691004.4293042319</v>
      </c>
      <c r="G80" s="8">
        <v>0</v>
      </c>
      <c r="H80" s="8" t="s">
        <v>473</v>
      </c>
    </row>
    <row r="81" spans="5:5" x14ac:dyDescent="0.2">
      <c r="E81" s="24"/>
    </row>
    <row r="82" spans="5:5" x14ac:dyDescent="0.2">
      <c r="E82" s="24"/>
    </row>
    <row r="83" spans="5:5" x14ac:dyDescent="0.2">
      <c r="E83" s="24"/>
    </row>
    <row r="84" spans="5:5" x14ac:dyDescent="0.2">
      <c r="E84" s="24"/>
    </row>
    <row r="85" spans="5:5" x14ac:dyDescent="0.2">
      <c r="E85" s="24"/>
    </row>
    <row r="86" spans="5:5" x14ac:dyDescent="0.2">
      <c r="E86" s="24"/>
    </row>
    <row r="87" spans="5:5" x14ac:dyDescent="0.2">
      <c r="E87" s="24"/>
    </row>
    <row r="88" spans="5:5" x14ac:dyDescent="0.2">
      <c r="E88" s="24"/>
    </row>
    <row r="89" spans="5:5" x14ac:dyDescent="0.2">
      <c r="E89" s="24"/>
    </row>
    <row r="90" spans="5:5" x14ac:dyDescent="0.2">
      <c r="E90" s="24"/>
    </row>
    <row r="91" spans="5:5" x14ac:dyDescent="0.2">
      <c r="E91" s="24"/>
    </row>
    <row r="92" spans="5:5" x14ac:dyDescent="0.2">
      <c r="E92" s="24"/>
    </row>
    <row r="93" spans="5:5" x14ac:dyDescent="0.2">
      <c r="E93" s="24"/>
    </row>
    <row r="94" spans="5:5" x14ac:dyDescent="0.2">
      <c r="E94" s="24"/>
    </row>
    <row r="95" spans="5:5" x14ac:dyDescent="0.2">
      <c r="E95" s="24"/>
    </row>
    <row r="96" spans="5:5" x14ac:dyDescent="0.2">
      <c r="E96" s="24"/>
    </row>
    <row r="97" spans="5:5" x14ac:dyDescent="0.2">
      <c r="E97" s="24"/>
    </row>
    <row r="98" spans="5:5" x14ac:dyDescent="0.2">
      <c r="E98" s="24"/>
    </row>
    <row r="99" spans="5:5" x14ac:dyDescent="0.2">
      <c r="E99" s="24"/>
    </row>
    <row r="100" spans="5:5" x14ac:dyDescent="0.2">
      <c r="E100" s="24"/>
    </row>
    <row r="101" spans="5:5" x14ac:dyDescent="0.2">
      <c r="E101" s="24"/>
    </row>
    <row r="102" spans="5:5" x14ac:dyDescent="0.2">
      <c r="E102" s="24"/>
    </row>
    <row r="103" spans="5:5" x14ac:dyDescent="0.2">
      <c r="E103" s="24"/>
    </row>
    <row r="104" spans="5:5" x14ac:dyDescent="0.2">
      <c r="E104" s="24"/>
    </row>
    <row r="105" spans="5:5" x14ac:dyDescent="0.2">
      <c r="E105" s="24"/>
    </row>
    <row r="106" spans="5:5" x14ac:dyDescent="0.2">
      <c r="E106" s="24"/>
    </row>
    <row r="107" spans="5:5" x14ac:dyDescent="0.2">
      <c r="E107" s="24"/>
    </row>
    <row r="108" spans="5:5" x14ac:dyDescent="0.2">
      <c r="E108" s="24"/>
    </row>
    <row r="109" spans="5:5" x14ac:dyDescent="0.2">
      <c r="E109" s="24"/>
    </row>
    <row r="110" spans="5:5" x14ac:dyDescent="0.2">
      <c r="E110" s="24"/>
    </row>
    <row r="111" spans="5:5" x14ac:dyDescent="0.2">
      <c r="E111" s="24"/>
    </row>
    <row r="112" spans="5:5" x14ac:dyDescent="0.2">
      <c r="E112" s="24"/>
    </row>
    <row r="113" spans="5:5" x14ac:dyDescent="0.2">
      <c r="E113" s="24"/>
    </row>
    <row r="114" spans="5:5" x14ac:dyDescent="0.2">
      <c r="E114" s="24"/>
    </row>
    <row r="115" spans="5:5" x14ac:dyDescent="0.2">
      <c r="E115" s="24"/>
    </row>
    <row r="116" spans="5:5" x14ac:dyDescent="0.2">
      <c r="E116" s="24"/>
    </row>
    <row r="117" spans="5:5" x14ac:dyDescent="0.2">
      <c r="E117" s="24"/>
    </row>
    <row r="118" spans="5:5" x14ac:dyDescent="0.2">
      <c r="E118" s="24"/>
    </row>
    <row r="119" spans="5:5" x14ac:dyDescent="0.2">
      <c r="E119" s="24"/>
    </row>
    <row r="120" spans="5:5" x14ac:dyDescent="0.2">
      <c r="E120" s="24"/>
    </row>
    <row r="121" spans="5:5" x14ac:dyDescent="0.2">
      <c r="E121" s="24"/>
    </row>
    <row r="122" spans="5:5" x14ac:dyDescent="0.2">
      <c r="E122" s="24"/>
    </row>
    <row r="123" spans="5:5" x14ac:dyDescent="0.2">
      <c r="E123" s="24"/>
    </row>
    <row r="124" spans="5:5" x14ac:dyDescent="0.2">
      <c r="E124" s="24"/>
    </row>
    <row r="125" spans="5:5" x14ac:dyDescent="0.2">
      <c r="E125" s="24"/>
    </row>
    <row r="126" spans="5:5" x14ac:dyDescent="0.2">
      <c r="E126" s="24"/>
    </row>
    <row r="127" spans="5:5" x14ac:dyDescent="0.2">
      <c r="E127" s="24"/>
    </row>
    <row r="128" spans="5:5" x14ac:dyDescent="0.2">
      <c r="E128" s="24"/>
    </row>
    <row r="129" spans="5:5" x14ac:dyDescent="0.2">
      <c r="E129" s="24"/>
    </row>
    <row r="130" spans="5:5" x14ac:dyDescent="0.2">
      <c r="E130" s="24"/>
    </row>
    <row r="131" spans="5:5" x14ac:dyDescent="0.2">
      <c r="E131" s="24"/>
    </row>
    <row r="132" spans="5:5" x14ac:dyDescent="0.2">
      <c r="E132" s="24"/>
    </row>
    <row r="133" spans="5:5" x14ac:dyDescent="0.2">
      <c r="E133" s="24"/>
    </row>
    <row r="134" spans="5:5" x14ac:dyDescent="0.2">
      <c r="E134" s="24"/>
    </row>
    <row r="135" spans="5:5" x14ac:dyDescent="0.2">
      <c r="E135" s="24"/>
    </row>
    <row r="136" spans="5:5" x14ac:dyDescent="0.2">
      <c r="E136" s="24"/>
    </row>
    <row r="137" spans="5:5" x14ac:dyDescent="0.2">
      <c r="E137" s="24"/>
    </row>
    <row r="138" spans="5:5" x14ac:dyDescent="0.2">
      <c r="E138" s="24"/>
    </row>
    <row r="139" spans="5:5" x14ac:dyDescent="0.2">
      <c r="E139" s="24"/>
    </row>
    <row r="140" spans="5:5" x14ac:dyDescent="0.2">
      <c r="E140" s="24"/>
    </row>
    <row r="141" spans="5:5" x14ac:dyDescent="0.2">
      <c r="E141" s="24"/>
    </row>
    <row r="142" spans="5:5" x14ac:dyDescent="0.2">
      <c r="E142" s="24"/>
    </row>
    <row r="143" spans="5:5" x14ac:dyDescent="0.2">
      <c r="E143" s="24"/>
    </row>
    <row r="144" spans="5:5" x14ac:dyDescent="0.2">
      <c r="E144" s="24"/>
    </row>
    <row r="145" spans="5:5" x14ac:dyDescent="0.2">
      <c r="E145" s="24"/>
    </row>
    <row r="146" spans="5:5" x14ac:dyDescent="0.2">
      <c r="E146" s="24"/>
    </row>
    <row r="147" spans="5:5" x14ac:dyDescent="0.2">
      <c r="E147" s="24"/>
    </row>
    <row r="148" spans="5:5" x14ac:dyDescent="0.2">
      <c r="E148" s="24"/>
    </row>
  </sheetData>
  <sortState xmlns:xlrd2="http://schemas.microsoft.com/office/spreadsheetml/2017/richdata2" ref="A3:G80">
    <sortCondition descending="1" ref="G4"/>
  </sortState>
  <conditionalFormatting sqref="G3:G80">
    <cfRule type="cellIs" dxfId="3" priority="1" operator="lessThan">
      <formula>1</formula>
    </cfRule>
    <cfRule type="cellIs" dxfId="2" priority="2" operator="greaterThan">
      <formula>1</formula>
    </cfRule>
  </conditionalFormatting>
  <conditionalFormatting sqref="G3:G8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{8AD0FA57-9CD4-4983-B8A4-F54312A8D5E8}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D0FA57-9CD4-4983-B8A4-F54312A8D5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G3:G80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4"/>
  <sheetViews>
    <sheetView workbookViewId="0">
      <selection activeCell="D8" sqref="D8"/>
    </sheetView>
  </sheetViews>
  <sheetFormatPr baseColWidth="10" defaultColWidth="9.1640625" defaultRowHeight="15" x14ac:dyDescent="0.2"/>
  <cols>
    <col min="1" max="3" width="9.1640625" style="14"/>
    <col min="4" max="4" width="38.33203125" style="14" customWidth="1"/>
    <col min="5" max="5" width="33.1640625" style="14" customWidth="1"/>
    <col min="6" max="6" width="11" style="14" customWidth="1"/>
    <col min="7" max="7" width="4.5" style="14" bestFit="1" customWidth="1"/>
    <col min="8" max="8" width="9.1640625" style="14"/>
    <col min="9" max="9" width="23.5" style="14" bestFit="1" customWidth="1"/>
    <col min="10" max="16384" width="9.1640625" style="14"/>
  </cols>
  <sheetData>
    <row r="1" spans="1:9" ht="19" x14ac:dyDescent="0.2">
      <c r="A1" s="102" t="s">
        <v>625</v>
      </c>
    </row>
    <row r="2" spans="1:9" ht="48" x14ac:dyDescent="0.2">
      <c r="A2" s="86" t="s">
        <v>288</v>
      </c>
      <c r="B2" s="86" t="s">
        <v>383</v>
      </c>
      <c r="C2" s="86" t="s">
        <v>335</v>
      </c>
      <c r="D2" s="86" t="s">
        <v>337</v>
      </c>
      <c r="E2" s="86" t="s">
        <v>338</v>
      </c>
      <c r="F2" s="86" t="s">
        <v>627</v>
      </c>
      <c r="G2" s="86" t="s">
        <v>310</v>
      </c>
      <c r="H2" s="86" t="s">
        <v>471</v>
      </c>
      <c r="I2" s="86" t="s">
        <v>583</v>
      </c>
    </row>
    <row r="3" spans="1:9" x14ac:dyDescent="0.2">
      <c r="A3" s="73" t="s">
        <v>461</v>
      </c>
    </row>
    <row r="4" spans="1:9" ht="16" x14ac:dyDescent="0.2">
      <c r="A4" s="14">
        <v>1</v>
      </c>
      <c r="B4" s="14" t="s">
        <v>674</v>
      </c>
      <c r="C4" s="66" t="s">
        <v>417</v>
      </c>
      <c r="D4" s="28" t="s">
        <v>336</v>
      </c>
      <c r="E4" s="28" t="s">
        <v>398</v>
      </c>
      <c r="F4" s="74">
        <v>102191.69347474152</v>
      </c>
      <c r="G4" s="8">
        <v>4.17</v>
      </c>
      <c r="H4" s="76" t="s">
        <v>472</v>
      </c>
      <c r="I4" s="14" t="s">
        <v>432</v>
      </c>
    </row>
    <row r="5" spans="1:9" ht="16" x14ac:dyDescent="0.2">
      <c r="A5" s="14">
        <v>2</v>
      </c>
      <c r="B5" s="14" t="s">
        <v>675</v>
      </c>
      <c r="C5" s="27" t="s">
        <v>58</v>
      </c>
      <c r="D5" s="28" t="s">
        <v>59</v>
      </c>
      <c r="E5" s="14" t="s">
        <v>410</v>
      </c>
      <c r="F5" s="74">
        <v>165669.45022071074</v>
      </c>
      <c r="G5" s="8">
        <v>3.5558819522812386</v>
      </c>
      <c r="H5" s="77" t="s">
        <v>472</v>
      </c>
      <c r="I5" s="14" t="s">
        <v>433</v>
      </c>
    </row>
    <row r="6" spans="1:9" ht="16" x14ac:dyDescent="0.2">
      <c r="A6" s="14">
        <v>3</v>
      </c>
      <c r="B6" s="14" t="s">
        <v>676</v>
      </c>
      <c r="C6" s="27" t="s">
        <v>60</v>
      </c>
      <c r="D6" s="28" t="s">
        <v>61</v>
      </c>
      <c r="E6" s="14" t="s">
        <v>410</v>
      </c>
      <c r="F6" s="74">
        <v>226133.0360406065</v>
      </c>
      <c r="G6" s="8">
        <v>3.305638801591908</v>
      </c>
      <c r="H6" s="77" t="s">
        <v>472</v>
      </c>
      <c r="I6" s="14" t="s">
        <v>433</v>
      </c>
    </row>
    <row r="7" spans="1:9" ht="16" x14ac:dyDescent="0.2">
      <c r="A7" s="14">
        <v>4</v>
      </c>
      <c r="B7" s="14" t="s">
        <v>677</v>
      </c>
      <c r="C7" s="27" t="s">
        <v>62</v>
      </c>
      <c r="D7" s="28" t="s">
        <v>63</v>
      </c>
      <c r="E7" s="14" t="s">
        <v>410</v>
      </c>
      <c r="F7" s="74">
        <v>312416.9559024435</v>
      </c>
      <c r="G7" s="8">
        <v>2.657327961728607</v>
      </c>
      <c r="H7" s="77" t="s">
        <v>472</v>
      </c>
      <c r="I7" s="14" t="s">
        <v>433</v>
      </c>
    </row>
    <row r="8" spans="1:9" ht="16" x14ac:dyDescent="0.2">
      <c r="A8" s="14">
        <v>5</v>
      </c>
      <c r="B8" s="14" t="s">
        <v>678</v>
      </c>
      <c r="C8" s="66" t="s">
        <v>415</v>
      </c>
      <c r="D8" s="28" t="s">
        <v>402</v>
      </c>
      <c r="E8" s="28" t="s">
        <v>399</v>
      </c>
      <c r="F8" s="74">
        <v>143299.97694015873</v>
      </c>
      <c r="G8" s="8">
        <v>1.8</v>
      </c>
      <c r="H8" s="77" t="s">
        <v>472</v>
      </c>
      <c r="I8" s="14" t="s">
        <v>432</v>
      </c>
    </row>
    <row r="9" spans="1:9" ht="16" x14ac:dyDescent="0.2">
      <c r="A9" s="14">
        <v>6</v>
      </c>
      <c r="B9" s="14" t="s">
        <v>679</v>
      </c>
      <c r="C9" s="66" t="s">
        <v>418</v>
      </c>
      <c r="D9" s="28" t="s">
        <v>407</v>
      </c>
      <c r="E9" s="28" t="s">
        <v>408</v>
      </c>
      <c r="F9" s="74">
        <v>93881.310101610812</v>
      </c>
      <c r="G9" s="8">
        <v>1.48</v>
      </c>
      <c r="H9" s="77" t="s">
        <v>472</v>
      </c>
      <c r="I9" s="14" t="s">
        <v>433</v>
      </c>
    </row>
    <row r="10" spans="1:9" ht="16" x14ac:dyDescent="0.2">
      <c r="A10" s="14">
        <v>7</v>
      </c>
      <c r="B10" s="14" t="s">
        <v>680</v>
      </c>
      <c r="C10" s="27" t="s">
        <v>64</v>
      </c>
      <c r="D10" s="28" t="s">
        <v>65</v>
      </c>
      <c r="E10" s="14" t="s">
        <v>410</v>
      </c>
      <c r="F10" s="74">
        <v>96298.867215119681</v>
      </c>
      <c r="G10" s="8">
        <v>1.3818091391809337</v>
      </c>
      <c r="H10" s="77" t="s">
        <v>472</v>
      </c>
      <c r="I10" s="14" t="s">
        <v>433</v>
      </c>
    </row>
    <row r="11" spans="1:9" ht="16" x14ac:dyDescent="0.2">
      <c r="A11" s="14">
        <v>8</v>
      </c>
      <c r="B11" s="14" t="s">
        <v>681</v>
      </c>
      <c r="C11" s="66" t="s">
        <v>418</v>
      </c>
      <c r="D11" s="28" t="s">
        <v>405</v>
      </c>
      <c r="E11" s="28" t="s">
        <v>406</v>
      </c>
      <c r="F11" s="74">
        <v>553261.70127842494</v>
      </c>
      <c r="G11" s="8">
        <v>1.35</v>
      </c>
      <c r="H11" s="77" t="s">
        <v>472</v>
      </c>
      <c r="I11" s="14" t="s">
        <v>433</v>
      </c>
    </row>
    <row r="12" spans="1:9" ht="16" x14ac:dyDescent="0.2">
      <c r="A12" s="14">
        <v>9</v>
      </c>
      <c r="B12" s="14" t="s">
        <v>682</v>
      </c>
      <c r="C12" s="66" t="s">
        <v>144</v>
      </c>
      <c r="D12" s="28" t="s">
        <v>401</v>
      </c>
      <c r="E12" s="28" t="s">
        <v>289</v>
      </c>
      <c r="F12" s="74">
        <v>60936.249999999993</v>
      </c>
      <c r="G12" s="8">
        <v>1.24</v>
      </c>
      <c r="H12" s="77" t="s">
        <v>472</v>
      </c>
      <c r="I12" s="14" t="s">
        <v>433</v>
      </c>
    </row>
    <row r="13" spans="1:9" ht="16" x14ac:dyDescent="0.2">
      <c r="A13" s="14">
        <v>10</v>
      </c>
      <c r="B13" s="14" t="s">
        <v>683</v>
      </c>
      <c r="C13" s="66" t="s">
        <v>418</v>
      </c>
      <c r="D13" s="28" t="s">
        <v>409</v>
      </c>
      <c r="E13" s="28" t="s">
        <v>394</v>
      </c>
      <c r="F13" s="74">
        <v>23971.635491964706</v>
      </c>
      <c r="G13" s="8">
        <v>1.1557792207792212</v>
      </c>
      <c r="H13" s="77" t="s">
        <v>472</v>
      </c>
      <c r="I13" s="14" t="s">
        <v>433</v>
      </c>
    </row>
    <row r="14" spans="1:9" ht="16" x14ac:dyDescent="0.2">
      <c r="A14" s="14">
        <v>11</v>
      </c>
      <c r="B14" s="14" t="s">
        <v>684</v>
      </c>
      <c r="C14" s="66" t="s">
        <v>418</v>
      </c>
      <c r="D14" s="28" t="s">
        <v>412</v>
      </c>
      <c r="E14" s="28" t="s">
        <v>347</v>
      </c>
      <c r="F14" s="74">
        <v>4101.6106355072689</v>
      </c>
      <c r="G14" s="8">
        <v>1.1557792207792212</v>
      </c>
      <c r="H14" s="77" t="s">
        <v>472</v>
      </c>
      <c r="I14" s="14" t="s">
        <v>433</v>
      </c>
    </row>
    <row r="15" spans="1:9" ht="16" x14ac:dyDescent="0.2">
      <c r="A15" s="63">
        <v>12</v>
      </c>
      <c r="B15" s="63" t="s">
        <v>685</v>
      </c>
      <c r="C15" s="85" t="s">
        <v>416</v>
      </c>
      <c r="D15" s="71" t="s">
        <v>403</v>
      </c>
      <c r="E15" s="71" t="s">
        <v>399</v>
      </c>
      <c r="F15" s="75">
        <v>240874.99999999997</v>
      </c>
      <c r="G15" s="56">
        <v>1.03</v>
      </c>
      <c r="H15" s="78" t="s">
        <v>472</v>
      </c>
      <c r="I15" s="63" t="s">
        <v>413</v>
      </c>
    </row>
    <row r="16" spans="1:9" ht="16" x14ac:dyDescent="0.2">
      <c r="A16" s="79">
        <v>13</v>
      </c>
      <c r="B16" s="79" t="s">
        <v>686</v>
      </c>
      <c r="C16" s="80" t="s">
        <v>66</v>
      </c>
      <c r="D16" s="81" t="s">
        <v>67</v>
      </c>
      <c r="E16" s="79" t="s">
        <v>410</v>
      </c>
      <c r="F16" s="82">
        <v>447954.38491040998</v>
      </c>
      <c r="G16" s="8">
        <v>0.96253282708770693</v>
      </c>
      <c r="H16" s="84" t="s">
        <v>473</v>
      </c>
      <c r="I16" s="79" t="s">
        <v>433</v>
      </c>
    </row>
    <row r="17" spans="1:9" ht="16" x14ac:dyDescent="0.2">
      <c r="A17" s="14">
        <v>14</v>
      </c>
      <c r="B17" s="14" t="s">
        <v>687</v>
      </c>
      <c r="C17" s="66" t="s">
        <v>414</v>
      </c>
      <c r="D17" s="28" t="s">
        <v>404</v>
      </c>
      <c r="E17" s="28" t="s">
        <v>347</v>
      </c>
      <c r="F17" s="74">
        <v>133534.4375</v>
      </c>
      <c r="G17" s="8">
        <v>0.66</v>
      </c>
      <c r="H17" s="77" t="s">
        <v>473</v>
      </c>
      <c r="I17" s="14" t="s">
        <v>433</v>
      </c>
    </row>
    <row r="18" spans="1:9" ht="16" x14ac:dyDescent="0.2">
      <c r="A18" s="14">
        <v>15</v>
      </c>
      <c r="B18" s="14" t="s">
        <v>688</v>
      </c>
      <c r="C18" s="27" t="s">
        <v>68</v>
      </c>
      <c r="D18" s="28" t="s">
        <v>69</v>
      </c>
      <c r="E18" s="28" t="s">
        <v>410</v>
      </c>
      <c r="F18" s="74">
        <v>125780.14448435535</v>
      </c>
      <c r="G18" s="8">
        <v>0.56504540553311977</v>
      </c>
      <c r="H18" s="77" t="s">
        <v>473</v>
      </c>
      <c r="I18" s="14" t="s">
        <v>433</v>
      </c>
    </row>
    <row r="19" spans="1:9" ht="16" x14ac:dyDescent="0.2">
      <c r="A19" s="14">
        <v>16</v>
      </c>
      <c r="B19" s="14" t="s">
        <v>689</v>
      </c>
      <c r="C19" s="66" t="s">
        <v>104</v>
      </c>
      <c r="D19" s="28" t="s">
        <v>400</v>
      </c>
      <c r="E19" s="28" t="s">
        <v>399</v>
      </c>
      <c r="F19" s="74">
        <v>138262.25</v>
      </c>
      <c r="G19" s="8">
        <v>0.48</v>
      </c>
      <c r="H19" s="77" t="s">
        <v>473</v>
      </c>
      <c r="I19" s="14" t="s">
        <v>433</v>
      </c>
    </row>
    <row r="20" spans="1:9" ht="16" x14ac:dyDescent="0.2">
      <c r="A20" s="14">
        <v>17</v>
      </c>
      <c r="B20" s="14" t="s">
        <v>690</v>
      </c>
      <c r="C20" s="66" t="s">
        <v>96</v>
      </c>
      <c r="D20" s="28" t="s">
        <v>97</v>
      </c>
      <c r="E20" s="28" t="s">
        <v>399</v>
      </c>
      <c r="F20" s="74">
        <v>57364.124999999993</v>
      </c>
      <c r="G20" s="8">
        <v>0.31</v>
      </c>
      <c r="H20" s="77" t="s">
        <v>473</v>
      </c>
      <c r="I20" s="14" t="s">
        <v>433</v>
      </c>
    </row>
    <row r="21" spans="1:9" ht="16" x14ac:dyDescent="0.2">
      <c r="A21" s="14">
        <v>18</v>
      </c>
      <c r="B21" s="14" t="s">
        <v>691</v>
      </c>
      <c r="C21" s="27" t="s">
        <v>86</v>
      </c>
      <c r="D21" s="28" t="s">
        <v>87</v>
      </c>
      <c r="E21" s="28" t="s">
        <v>411</v>
      </c>
      <c r="F21" s="74">
        <v>190330.14297735799</v>
      </c>
      <c r="G21" s="8">
        <v>0.28416908303588445</v>
      </c>
      <c r="H21" s="77" t="s">
        <v>473</v>
      </c>
      <c r="I21" s="14" t="s">
        <v>433</v>
      </c>
    </row>
    <row r="22" spans="1:9" ht="16" x14ac:dyDescent="0.2">
      <c r="A22" s="14">
        <v>19</v>
      </c>
      <c r="B22" s="14" t="s">
        <v>692</v>
      </c>
      <c r="C22" s="27" t="s">
        <v>88</v>
      </c>
      <c r="D22" s="28" t="s">
        <v>89</v>
      </c>
      <c r="E22" s="28" t="s">
        <v>411</v>
      </c>
      <c r="F22" s="74">
        <v>28539.292949480619</v>
      </c>
      <c r="G22" s="8">
        <v>0</v>
      </c>
      <c r="H22" s="77" t="s">
        <v>473</v>
      </c>
      <c r="I22" s="14" t="s">
        <v>433</v>
      </c>
    </row>
    <row r="24" spans="1:9" x14ac:dyDescent="0.2">
      <c r="A24" s="73" t="s">
        <v>462</v>
      </c>
    </row>
    <row r="25" spans="1:9" ht="48" x14ac:dyDescent="0.2">
      <c r="A25" s="86" t="s">
        <v>288</v>
      </c>
      <c r="B25" s="86" t="s">
        <v>383</v>
      </c>
      <c r="C25" s="86" t="s">
        <v>335</v>
      </c>
      <c r="D25" s="86" t="s">
        <v>337</v>
      </c>
      <c r="E25" s="86" t="s">
        <v>338</v>
      </c>
      <c r="F25" s="86" t="s">
        <v>627</v>
      </c>
      <c r="G25" s="86" t="s">
        <v>310</v>
      </c>
      <c r="H25" s="86" t="s">
        <v>471</v>
      </c>
      <c r="I25" s="86" t="s">
        <v>583</v>
      </c>
    </row>
    <row r="26" spans="1:9" ht="16" x14ac:dyDescent="0.2">
      <c r="A26" s="14" t="s">
        <v>348</v>
      </c>
      <c r="B26" s="14" t="s">
        <v>693</v>
      </c>
      <c r="C26" s="14" t="s">
        <v>70</v>
      </c>
      <c r="D26" s="14" t="s">
        <v>353</v>
      </c>
      <c r="G26" s="14" t="s">
        <v>348</v>
      </c>
      <c r="I26" s="14" t="s">
        <v>432</v>
      </c>
    </row>
    <row r="27" spans="1:9" ht="16" x14ac:dyDescent="0.2">
      <c r="A27" s="14" t="s">
        <v>348</v>
      </c>
      <c r="B27" s="14" t="s">
        <v>694</v>
      </c>
      <c r="C27" s="14" t="s">
        <v>430</v>
      </c>
      <c r="D27" s="14" t="s">
        <v>354</v>
      </c>
      <c r="G27" s="14" t="s">
        <v>348</v>
      </c>
      <c r="I27" s="14" t="s">
        <v>432</v>
      </c>
    </row>
    <row r="28" spans="1:9" ht="16" x14ac:dyDescent="0.2">
      <c r="A28" s="14" t="s">
        <v>348</v>
      </c>
      <c r="B28" s="14" t="s">
        <v>695</v>
      </c>
      <c r="C28" s="14" t="s">
        <v>70</v>
      </c>
      <c r="D28" s="14" t="s">
        <v>355</v>
      </c>
      <c r="G28" s="14" t="s">
        <v>348</v>
      </c>
      <c r="I28" s="14" t="s">
        <v>432</v>
      </c>
    </row>
    <row r="29" spans="1:9" ht="16" x14ac:dyDescent="0.2">
      <c r="A29" s="14" t="s">
        <v>348</v>
      </c>
      <c r="B29" s="14" t="s">
        <v>696</v>
      </c>
      <c r="C29" s="14" t="s">
        <v>430</v>
      </c>
      <c r="D29" s="14" t="s">
        <v>356</v>
      </c>
      <c r="G29" s="14" t="s">
        <v>348</v>
      </c>
      <c r="I29" s="14" t="s">
        <v>432</v>
      </c>
    </row>
    <row r="31" spans="1:9" x14ac:dyDescent="0.2">
      <c r="A31" s="73" t="s">
        <v>463</v>
      </c>
    </row>
    <row r="32" spans="1:9" ht="48" x14ac:dyDescent="0.2">
      <c r="A32" s="86" t="s">
        <v>288</v>
      </c>
      <c r="B32" s="86" t="s">
        <v>383</v>
      </c>
      <c r="C32" s="86" t="s">
        <v>335</v>
      </c>
      <c r="D32" s="86" t="s">
        <v>337</v>
      </c>
      <c r="E32" s="86" t="s">
        <v>338</v>
      </c>
      <c r="F32" s="86" t="s">
        <v>627</v>
      </c>
      <c r="G32" s="86" t="s">
        <v>310</v>
      </c>
      <c r="H32" s="86" t="s">
        <v>471</v>
      </c>
      <c r="I32" s="86" t="s">
        <v>583</v>
      </c>
    </row>
    <row r="33" spans="1:5" x14ac:dyDescent="0.2">
      <c r="A33" s="73" t="s">
        <v>464</v>
      </c>
      <c r="E33" s="69"/>
    </row>
    <row r="34" spans="1:5" ht="16" x14ac:dyDescent="0.2">
      <c r="A34" s="14" t="s">
        <v>348</v>
      </c>
      <c r="B34" s="14" t="s">
        <v>697</v>
      </c>
      <c r="C34" s="14" t="s">
        <v>419</v>
      </c>
      <c r="D34" s="14" t="s">
        <v>339</v>
      </c>
      <c r="E34" s="14" t="s">
        <v>340</v>
      </c>
    </row>
    <row r="35" spans="1:5" ht="16" x14ac:dyDescent="0.2">
      <c r="A35" s="14" t="s">
        <v>348</v>
      </c>
      <c r="B35" s="14" t="s">
        <v>698</v>
      </c>
      <c r="C35" s="14" t="s">
        <v>420</v>
      </c>
      <c r="D35" s="14" t="s">
        <v>213</v>
      </c>
      <c r="E35" s="14" t="s">
        <v>341</v>
      </c>
    </row>
    <row r="36" spans="1:5" ht="16" x14ac:dyDescent="0.2">
      <c r="A36" s="14" t="s">
        <v>348</v>
      </c>
      <c r="B36" s="14" t="s">
        <v>699</v>
      </c>
      <c r="C36" s="14" t="s">
        <v>98</v>
      </c>
      <c r="D36" s="14" t="s">
        <v>99</v>
      </c>
      <c r="E36" s="14" t="s">
        <v>621</v>
      </c>
    </row>
    <row r="37" spans="1:5" ht="16" x14ac:dyDescent="0.2">
      <c r="A37" s="14" t="s">
        <v>348</v>
      </c>
      <c r="B37" s="14" t="s">
        <v>700</v>
      </c>
      <c r="C37" s="14" t="s">
        <v>416</v>
      </c>
      <c r="D37" s="14" t="s">
        <v>342</v>
      </c>
      <c r="E37" s="28" t="s">
        <v>421</v>
      </c>
    </row>
    <row r="38" spans="1:5" ht="16" x14ac:dyDescent="0.2">
      <c r="A38" s="14" t="s">
        <v>348</v>
      </c>
      <c r="B38" s="14" t="s">
        <v>701</v>
      </c>
      <c r="C38" s="14" t="s">
        <v>6</v>
      </c>
      <c r="D38" s="14" t="s">
        <v>343</v>
      </c>
      <c r="E38" s="14" t="s">
        <v>344</v>
      </c>
    </row>
    <row r="39" spans="1:5" ht="16" x14ac:dyDescent="0.2">
      <c r="A39" s="14" t="s">
        <v>348</v>
      </c>
      <c r="B39" s="14" t="s">
        <v>702</v>
      </c>
      <c r="C39" s="14" t="s">
        <v>422</v>
      </c>
      <c r="D39" s="14" t="s">
        <v>345</v>
      </c>
      <c r="E39" s="14" t="s">
        <v>289</v>
      </c>
    </row>
    <row r="40" spans="1:5" ht="16" x14ac:dyDescent="0.2">
      <c r="A40" s="14" t="s">
        <v>348</v>
      </c>
      <c r="B40" s="14" t="s">
        <v>703</v>
      </c>
      <c r="C40" s="14" t="s">
        <v>104</v>
      </c>
      <c r="D40" s="14" t="s">
        <v>349</v>
      </c>
      <c r="E40" s="14" t="s">
        <v>289</v>
      </c>
    </row>
    <row r="41" spans="1:5" ht="16" x14ac:dyDescent="0.2">
      <c r="A41" s="14" t="s">
        <v>348</v>
      </c>
      <c r="B41" s="14" t="s">
        <v>704</v>
      </c>
      <c r="C41" s="14" t="s">
        <v>423</v>
      </c>
      <c r="D41" s="14" t="s">
        <v>350</v>
      </c>
      <c r="E41" s="14" t="s">
        <v>289</v>
      </c>
    </row>
    <row r="42" spans="1:5" ht="16" x14ac:dyDescent="0.2">
      <c r="A42" s="14" t="s">
        <v>348</v>
      </c>
      <c r="B42" s="14" t="s">
        <v>705</v>
      </c>
      <c r="C42" s="14" t="s">
        <v>434</v>
      </c>
      <c r="D42" s="14" t="s">
        <v>435</v>
      </c>
      <c r="E42" s="14" t="s">
        <v>626</v>
      </c>
    </row>
    <row r="43" spans="1:5" ht="16" x14ac:dyDescent="0.2">
      <c r="A43" s="14" t="s">
        <v>348</v>
      </c>
      <c r="B43" s="14" t="s">
        <v>706</v>
      </c>
      <c r="C43" s="72" t="s">
        <v>172</v>
      </c>
      <c r="D43" s="14" t="s">
        <v>173</v>
      </c>
      <c r="E43" s="14" t="s">
        <v>621</v>
      </c>
    </row>
    <row r="45" spans="1:5" x14ac:dyDescent="0.2">
      <c r="A45" s="73" t="s">
        <v>465</v>
      </c>
    </row>
    <row r="46" spans="1:5" ht="16" x14ac:dyDescent="0.2">
      <c r="A46" s="14" t="s">
        <v>348</v>
      </c>
      <c r="B46" s="14" t="s">
        <v>707</v>
      </c>
      <c r="C46" s="14" t="s">
        <v>428</v>
      </c>
      <c r="D46" s="14" t="s">
        <v>352</v>
      </c>
    </row>
    <row r="47" spans="1:5" ht="16" x14ac:dyDescent="0.2">
      <c r="A47" s="14" t="s">
        <v>348</v>
      </c>
      <c r="B47" s="14" t="s">
        <v>708</v>
      </c>
      <c r="C47" s="14" t="s">
        <v>429</v>
      </c>
      <c r="D47" s="65" t="s">
        <v>357</v>
      </c>
    </row>
    <row r="48" spans="1:5" ht="16" x14ac:dyDescent="0.2">
      <c r="A48" s="14" t="s">
        <v>348</v>
      </c>
      <c r="B48" s="14" t="s">
        <v>709</v>
      </c>
      <c r="C48" s="14" t="s">
        <v>428</v>
      </c>
      <c r="D48" s="65" t="s">
        <v>358</v>
      </c>
    </row>
    <row r="49" spans="1:9" ht="16" x14ac:dyDescent="0.2">
      <c r="A49" s="14" t="s">
        <v>348</v>
      </c>
      <c r="B49" s="14" t="s">
        <v>710</v>
      </c>
      <c r="C49" s="14" t="s">
        <v>428</v>
      </c>
      <c r="D49" s="65" t="s">
        <v>359</v>
      </c>
    </row>
    <row r="50" spans="1:9" ht="16" x14ac:dyDescent="0.2">
      <c r="A50" s="14" t="s">
        <v>348</v>
      </c>
      <c r="B50" s="14" t="s">
        <v>711</v>
      </c>
      <c r="C50" s="14" t="s">
        <v>92</v>
      </c>
      <c r="D50" s="65" t="s">
        <v>360</v>
      </c>
    </row>
    <row r="51" spans="1:9" ht="16" x14ac:dyDescent="0.2">
      <c r="A51" s="14" t="s">
        <v>348</v>
      </c>
      <c r="B51" s="14" t="s">
        <v>712</v>
      </c>
      <c r="C51" s="14" t="s">
        <v>430</v>
      </c>
      <c r="D51" s="65" t="s">
        <v>351</v>
      </c>
    </row>
    <row r="52" spans="1:9" ht="16" x14ac:dyDescent="0.2">
      <c r="A52" s="14" t="s">
        <v>348</v>
      </c>
      <c r="B52" s="14" t="s">
        <v>713</v>
      </c>
      <c r="C52" s="14" t="s">
        <v>431</v>
      </c>
      <c r="D52" s="65" t="s">
        <v>361</v>
      </c>
    </row>
    <row r="53" spans="1:9" x14ac:dyDescent="0.2">
      <c r="D53" s="65"/>
    </row>
    <row r="54" spans="1:9" x14ac:dyDescent="0.2">
      <c r="A54" s="73" t="s">
        <v>466</v>
      </c>
    </row>
    <row r="55" spans="1:9" ht="16" x14ac:dyDescent="0.2">
      <c r="A55" s="14" t="s">
        <v>348</v>
      </c>
      <c r="B55" s="14" t="s">
        <v>714</v>
      </c>
      <c r="C55" s="14" t="s">
        <v>424</v>
      </c>
      <c r="D55" s="14" t="s">
        <v>362</v>
      </c>
    </row>
    <row r="56" spans="1:9" ht="16" x14ac:dyDescent="0.2">
      <c r="A56" s="14" t="s">
        <v>348</v>
      </c>
      <c r="B56" s="14" t="s">
        <v>715</v>
      </c>
      <c r="C56" s="14" t="s">
        <v>425</v>
      </c>
      <c r="D56" s="14" t="s">
        <v>346</v>
      </c>
      <c r="E56" s="14" t="s">
        <v>459</v>
      </c>
    </row>
    <row r="57" spans="1:9" ht="48" x14ac:dyDescent="0.2">
      <c r="A57" s="14" t="s">
        <v>348</v>
      </c>
      <c r="B57" s="14" t="s">
        <v>716</v>
      </c>
      <c r="C57" s="14" t="s">
        <v>426</v>
      </c>
      <c r="D57" s="14" t="s">
        <v>382</v>
      </c>
      <c r="E57" s="14" t="s">
        <v>460</v>
      </c>
      <c r="I57" s="14" t="s">
        <v>427</v>
      </c>
    </row>
    <row r="59" spans="1:9" x14ac:dyDescent="0.2">
      <c r="A59" s="73" t="s">
        <v>467</v>
      </c>
    </row>
    <row r="60" spans="1:9" ht="16" x14ac:dyDescent="0.2">
      <c r="A60" s="14" t="s">
        <v>348</v>
      </c>
      <c r="B60" s="14" t="s">
        <v>717</v>
      </c>
      <c r="C60" s="68" t="s">
        <v>436</v>
      </c>
      <c r="D60" s="65" t="s">
        <v>392</v>
      </c>
      <c r="E60" s="14" t="s">
        <v>394</v>
      </c>
    </row>
    <row r="61" spans="1:9" ht="16" x14ac:dyDescent="0.2">
      <c r="A61" s="14" t="s">
        <v>348</v>
      </c>
      <c r="B61" s="14" t="s">
        <v>718</v>
      </c>
      <c r="C61" s="68" t="s">
        <v>437</v>
      </c>
      <c r="D61" s="65" t="s">
        <v>393</v>
      </c>
      <c r="E61" s="14" t="s">
        <v>394</v>
      </c>
    </row>
    <row r="62" spans="1:9" ht="16" x14ac:dyDescent="0.2">
      <c r="A62" s="14" t="s">
        <v>348</v>
      </c>
      <c r="B62" s="14" t="s">
        <v>719</v>
      </c>
      <c r="C62" s="68" t="s">
        <v>438</v>
      </c>
      <c r="D62" s="65" t="s">
        <v>396</v>
      </c>
      <c r="E62" s="14" t="s">
        <v>347</v>
      </c>
    </row>
    <row r="63" spans="1:9" ht="32" x14ac:dyDescent="0.2">
      <c r="A63" s="14" t="s">
        <v>348</v>
      </c>
      <c r="B63" s="14" t="s">
        <v>720</v>
      </c>
      <c r="C63" s="68" t="s">
        <v>442</v>
      </c>
      <c r="D63" s="14" t="s">
        <v>395</v>
      </c>
      <c r="E63" s="14" t="s">
        <v>347</v>
      </c>
    </row>
    <row r="64" spans="1:9" ht="16" x14ac:dyDescent="0.2">
      <c r="A64" s="14" t="s">
        <v>348</v>
      </c>
      <c r="B64" s="14" t="s">
        <v>721</v>
      </c>
      <c r="C64" s="68" t="s">
        <v>439</v>
      </c>
      <c r="D64" s="14" t="s">
        <v>380</v>
      </c>
      <c r="E64" s="14" t="s">
        <v>347</v>
      </c>
    </row>
    <row r="65" spans="1:5" ht="16" x14ac:dyDescent="0.2">
      <c r="A65" s="14" t="s">
        <v>348</v>
      </c>
      <c r="B65" s="14" t="s">
        <v>722</v>
      </c>
      <c r="C65" s="68" t="s">
        <v>440</v>
      </c>
      <c r="D65" s="14" t="s">
        <v>363</v>
      </c>
      <c r="E65" s="14" t="s">
        <v>397</v>
      </c>
    </row>
    <row r="66" spans="1:5" ht="16" x14ac:dyDescent="0.2">
      <c r="A66" s="14" t="s">
        <v>348</v>
      </c>
      <c r="B66" s="14" t="s">
        <v>723</v>
      </c>
      <c r="C66" s="68" t="s">
        <v>441</v>
      </c>
      <c r="D66" s="14" t="s">
        <v>364</v>
      </c>
      <c r="E66" s="14" t="s">
        <v>347</v>
      </c>
    </row>
    <row r="67" spans="1:5" ht="16" x14ac:dyDescent="0.2">
      <c r="A67" s="14" t="s">
        <v>348</v>
      </c>
      <c r="B67" s="14" t="s">
        <v>724</v>
      </c>
      <c r="C67" s="68" t="s">
        <v>458</v>
      </c>
      <c r="D67" s="14" t="s">
        <v>365</v>
      </c>
      <c r="E67" s="14" t="s">
        <v>347</v>
      </c>
    </row>
    <row r="68" spans="1:5" ht="16" x14ac:dyDescent="0.2">
      <c r="A68" s="14" t="s">
        <v>348</v>
      </c>
      <c r="B68" s="14" t="s">
        <v>725</v>
      </c>
      <c r="C68" s="68" t="s">
        <v>457</v>
      </c>
      <c r="D68" s="14" t="s">
        <v>366</v>
      </c>
      <c r="E68" s="14" t="s">
        <v>347</v>
      </c>
    </row>
    <row r="69" spans="1:5" ht="16" x14ac:dyDescent="0.2">
      <c r="A69" s="14" t="s">
        <v>348</v>
      </c>
      <c r="B69" s="14" t="s">
        <v>726</v>
      </c>
      <c r="C69" s="68" t="s">
        <v>456</v>
      </c>
      <c r="D69" s="14" t="s">
        <v>367</v>
      </c>
      <c r="E69" s="14" t="s">
        <v>347</v>
      </c>
    </row>
    <row r="70" spans="1:5" ht="16" x14ac:dyDescent="0.2">
      <c r="A70" s="14" t="s">
        <v>348</v>
      </c>
      <c r="B70" s="14" t="s">
        <v>727</v>
      </c>
      <c r="C70" s="68" t="s">
        <v>455</v>
      </c>
      <c r="D70" s="14" t="s">
        <v>368</v>
      </c>
      <c r="E70" s="14" t="s">
        <v>347</v>
      </c>
    </row>
    <row r="71" spans="1:5" ht="16" x14ac:dyDescent="0.2">
      <c r="A71" s="14" t="s">
        <v>348</v>
      </c>
      <c r="B71" s="14" t="s">
        <v>728</v>
      </c>
      <c r="C71" s="68" t="s">
        <v>453</v>
      </c>
      <c r="D71" s="14" t="s">
        <v>369</v>
      </c>
      <c r="E71" s="14" t="s">
        <v>347</v>
      </c>
    </row>
    <row r="72" spans="1:5" ht="16" x14ac:dyDescent="0.2">
      <c r="A72" s="14" t="s">
        <v>348</v>
      </c>
      <c r="B72" s="14" t="s">
        <v>729</v>
      </c>
      <c r="C72" s="68" t="s">
        <v>452</v>
      </c>
      <c r="D72" s="14" t="s">
        <v>370</v>
      </c>
      <c r="E72" s="14" t="s">
        <v>347</v>
      </c>
    </row>
    <row r="73" spans="1:5" ht="16" x14ac:dyDescent="0.2">
      <c r="A73" s="14" t="s">
        <v>348</v>
      </c>
      <c r="B73" s="14" t="s">
        <v>730</v>
      </c>
      <c r="C73" s="68" t="s">
        <v>447</v>
      </c>
      <c r="D73" s="14" t="s">
        <v>371</v>
      </c>
      <c r="E73" s="14" t="s">
        <v>347</v>
      </c>
    </row>
    <row r="74" spans="1:5" ht="16" x14ac:dyDescent="0.2">
      <c r="A74" s="14" t="s">
        <v>348</v>
      </c>
      <c r="B74" s="14" t="s">
        <v>731</v>
      </c>
      <c r="C74" s="68" t="s">
        <v>446</v>
      </c>
      <c r="D74" s="14" t="s">
        <v>372</v>
      </c>
      <c r="E74" s="14" t="s">
        <v>347</v>
      </c>
    </row>
    <row r="75" spans="1:5" ht="16" x14ac:dyDescent="0.2">
      <c r="A75" s="14" t="s">
        <v>348</v>
      </c>
      <c r="B75" s="14" t="s">
        <v>732</v>
      </c>
      <c r="C75" s="68" t="s">
        <v>451</v>
      </c>
      <c r="D75" s="14" t="s">
        <v>381</v>
      </c>
      <c r="E75" s="14" t="s">
        <v>397</v>
      </c>
    </row>
    <row r="76" spans="1:5" ht="16" x14ac:dyDescent="0.2">
      <c r="A76" s="14" t="s">
        <v>348</v>
      </c>
      <c r="B76" s="14" t="s">
        <v>733</v>
      </c>
      <c r="C76" s="68" t="s">
        <v>450</v>
      </c>
      <c r="D76" s="14" t="s">
        <v>373</v>
      </c>
      <c r="E76" s="14" t="s">
        <v>347</v>
      </c>
    </row>
    <row r="77" spans="1:5" ht="16" x14ac:dyDescent="0.2">
      <c r="A77" s="14" t="s">
        <v>348</v>
      </c>
      <c r="B77" s="14" t="s">
        <v>734</v>
      </c>
      <c r="C77" s="68" t="s">
        <v>449</v>
      </c>
      <c r="D77" s="14" t="s">
        <v>374</v>
      </c>
      <c r="E77" s="14" t="s">
        <v>347</v>
      </c>
    </row>
    <row r="78" spans="1:5" ht="16" x14ac:dyDescent="0.2">
      <c r="A78" s="14" t="s">
        <v>348</v>
      </c>
      <c r="B78" s="14" t="s">
        <v>735</v>
      </c>
      <c r="C78" s="68" t="s">
        <v>448</v>
      </c>
      <c r="D78" s="14" t="s">
        <v>375</v>
      </c>
      <c r="E78" s="14" t="s">
        <v>347</v>
      </c>
    </row>
    <row r="79" spans="1:5" ht="16" x14ac:dyDescent="0.2">
      <c r="A79" s="14" t="s">
        <v>348</v>
      </c>
      <c r="B79" s="14" t="s">
        <v>736</v>
      </c>
      <c r="C79" s="68" t="s">
        <v>445</v>
      </c>
      <c r="D79" s="14" t="s">
        <v>376</v>
      </c>
      <c r="E79" s="14" t="s">
        <v>347</v>
      </c>
    </row>
    <row r="80" spans="1:5" ht="16" x14ac:dyDescent="0.2">
      <c r="A80" s="14" t="s">
        <v>348</v>
      </c>
      <c r="B80" s="14" t="s">
        <v>737</v>
      </c>
      <c r="C80" s="68" t="s">
        <v>443</v>
      </c>
      <c r="D80" s="14" t="s">
        <v>377</v>
      </c>
      <c r="E80" s="14" t="s">
        <v>347</v>
      </c>
    </row>
    <row r="81" spans="1:5" ht="16" x14ac:dyDescent="0.2">
      <c r="A81" s="14" t="s">
        <v>348</v>
      </c>
      <c r="B81" s="14" t="s">
        <v>738</v>
      </c>
      <c r="C81" s="68" t="s">
        <v>444</v>
      </c>
      <c r="D81" s="14" t="s">
        <v>378</v>
      </c>
      <c r="E81" s="14" t="s">
        <v>347</v>
      </c>
    </row>
    <row r="82" spans="1:5" ht="16" x14ac:dyDescent="0.2">
      <c r="A82" s="14" t="s">
        <v>348</v>
      </c>
      <c r="B82" s="14" t="s">
        <v>739</v>
      </c>
      <c r="C82" s="68" t="s">
        <v>454</v>
      </c>
      <c r="D82" s="14" t="s">
        <v>379</v>
      </c>
      <c r="E82" s="14" t="s">
        <v>347</v>
      </c>
    </row>
    <row r="83" spans="1:5" ht="32" x14ac:dyDescent="0.2">
      <c r="A83" s="14" t="s">
        <v>348</v>
      </c>
      <c r="B83" s="14" t="s">
        <v>738</v>
      </c>
      <c r="C83" s="68" t="s">
        <v>444</v>
      </c>
      <c r="D83" s="14" t="s">
        <v>622</v>
      </c>
      <c r="E83" s="14" t="s">
        <v>347</v>
      </c>
    </row>
    <row r="84" spans="1:5" ht="16" x14ac:dyDescent="0.2">
      <c r="A84" s="14" t="s">
        <v>348</v>
      </c>
      <c r="B84" s="14" t="s">
        <v>740</v>
      </c>
      <c r="C84" s="68" t="s">
        <v>624</v>
      </c>
      <c r="D84" s="14" t="s">
        <v>623</v>
      </c>
      <c r="E84" s="14" t="s">
        <v>347</v>
      </c>
    </row>
  </sheetData>
  <sortState xmlns:xlrd2="http://schemas.microsoft.com/office/spreadsheetml/2017/richdata2" ref="B4:I22">
    <sortCondition descending="1" ref="G10"/>
  </sortState>
  <conditionalFormatting sqref="G4:G22">
    <cfRule type="cellIs" dxfId="1" priority="1" operator="lessThan">
      <formula>1</formula>
    </cfRule>
    <cfRule type="cellIs" dxfId="0" priority="2" operator="greaterThan">
      <formula>1</formula>
    </cfRule>
  </conditionalFormatting>
  <conditionalFormatting sqref="G4:G2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{6514F2FA-D08E-42F3-8C5F-7FF0366B061B}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14F2FA-D08E-42F3-8C5F-7FF0366B06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1a Sanácia havarijných stav</vt:lpstr>
      <vt:lpstr>1b Revitalizácie tratí</vt:lpstr>
      <vt:lpstr>2a Úzke miesta</vt:lpstr>
      <vt:lpstr>2b DOZZ</vt:lpstr>
      <vt:lpstr>3a TENT ETCS</vt:lpstr>
      <vt:lpstr>3b TENT modernizácie</vt:lpstr>
      <vt:lpstr>4a Elektrifikácie</vt:lpstr>
      <vt:lpstr>4b Ostatné</vt:lpstr>
      <vt:lpstr>'2a Úzke miesta'!_FilterDatabase</vt:lpstr>
      <vt:lpstr>'3a TENT ETCS'!Print_Area</vt:lpstr>
    </vt:vector>
  </TitlesOfParts>
  <Company>Ministerstvo financií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Rastislav</dc:creator>
  <cp:lastModifiedBy>Tomas Holetz</cp:lastModifiedBy>
  <dcterms:created xsi:type="dcterms:W3CDTF">2021-02-13T15:07:00Z</dcterms:created>
  <dcterms:modified xsi:type="dcterms:W3CDTF">2021-03-02T07:52:23Z</dcterms:modified>
</cp:coreProperties>
</file>